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xcel Intermédiaire vendredi\"/>
    </mc:Choice>
  </mc:AlternateContent>
  <bookViews>
    <workbookView xWindow="0" yWindow="0" windowWidth="20490" windowHeight="7650"/>
  </bookViews>
  <sheets>
    <sheet name="Date péremption" sheetId="1" r:id="rId1"/>
    <sheet name="Date péremption Solution" sheetId="2" r:id="rId2"/>
    <sheet name="Conversion heures" sheetId="3" r:id="rId3"/>
    <sheet name="Conversion heures Solution" sheetId="4" r:id="rId4"/>
    <sheet name="Heures supp" sheetId="6" r:id="rId5"/>
    <sheet name="Heures supp Solution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2" i="5"/>
  <c r="F11" i="5"/>
  <c r="F10" i="5"/>
  <c r="F9" i="5"/>
  <c r="F8" i="5"/>
  <c r="C14" i="1"/>
  <c r="C14" i="2"/>
  <c r="D14" i="2" s="1"/>
  <c r="C15" i="2"/>
  <c r="D15" i="2" s="1"/>
  <c r="C15" i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G6" i="2"/>
  <c r="D6" i="2"/>
  <c r="C6" i="2"/>
  <c r="F16" i="5" l="1"/>
  <c r="F20" i="5" s="1"/>
  <c r="C13" i="1"/>
  <c r="C12" i="1"/>
  <c r="C11" i="1"/>
  <c r="C10" i="1"/>
  <c r="C9" i="1"/>
  <c r="C8" i="1"/>
  <c r="C7" i="1"/>
  <c r="C6" i="1"/>
  <c r="G6" i="1"/>
  <c r="F19" i="5" l="1"/>
  <c r="C8" i="4"/>
  <c r="D8" i="4" s="1"/>
  <c r="C7" i="4"/>
  <c r="D7" i="4" s="1"/>
  <c r="C6" i="4"/>
  <c r="D6" i="4" s="1"/>
  <c r="C5" i="4"/>
  <c r="D5" i="4" s="1"/>
  <c r="C4" i="4"/>
  <c r="D4" i="4" s="1"/>
</calcChain>
</file>

<file path=xl/sharedStrings.xml><?xml version="1.0" encoding="utf-8"?>
<sst xmlns="http://schemas.openxmlformats.org/spreadsheetml/2006/main" count="73" uniqueCount="39">
  <si>
    <t>Produits</t>
  </si>
  <si>
    <t>Produit1</t>
  </si>
  <si>
    <t>Produit2</t>
  </si>
  <si>
    <t>Produit3</t>
  </si>
  <si>
    <t>Produit4</t>
  </si>
  <si>
    <t>Produit5</t>
  </si>
  <si>
    <t>Produit6</t>
  </si>
  <si>
    <t>Produit7</t>
  </si>
  <si>
    <t>Date dans 6 mois</t>
  </si>
  <si>
    <t>Convertir les heures au format date/heure en heures au format décimal. Par exemple 3:30 = 3,5</t>
  </si>
  <si>
    <t>Heures (date/heure)</t>
  </si>
  <si>
    <t>Heures (décimal)</t>
  </si>
  <si>
    <t>1) Recopier la valeur dans la cellule à côté (avec une liaison)</t>
  </si>
  <si>
    <t>2) Format standard (correspond à un nombre de jours)</t>
  </si>
  <si>
    <t>3) Multiplier la valeur par 24</t>
  </si>
  <si>
    <t>Produit8</t>
  </si>
  <si>
    <t>Produit9</t>
  </si>
  <si>
    <t>Produit10</t>
  </si>
  <si>
    <t>Date en texte</t>
  </si>
  <si>
    <t>Convertir date</t>
  </si>
  <si>
    <t>Heures (format standard)</t>
  </si>
  <si>
    <t>Heures (décimales)</t>
  </si>
  <si>
    <t>Suite à une importation de produits et dates (colonnes B et C), les dates se retrouvent au format texte.</t>
  </si>
  <si>
    <t>En colonne D, transformez les dates importées en "véritables" dates</t>
  </si>
  <si>
    <t>Suite à ça, faites apparaître en rouge les produits périmés dans 6 mois</t>
  </si>
  <si>
    <t>Voici un tableau reprenant les heures de pointage d'un employé</t>
  </si>
  <si>
    <t>Calculez le nombre d'heures et de minutes prestées par jour</t>
  </si>
  <si>
    <t>Calculez ensuite le total d'heures et de minutes prestées pour la semaine</t>
  </si>
  <si>
    <t>Date</t>
  </si>
  <si>
    <t>Heure d'arrivée</t>
  </si>
  <si>
    <t>Début midi</t>
  </si>
  <si>
    <t>Fin midi</t>
  </si>
  <si>
    <t>Heure départ</t>
  </si>
  <si>
    <t>Total</t>
  </si>
  <si>
    <t>Total de la semaine:</t>
  </si>
  <si>
    <t>Complétez alors les heures en déficit ou les heures supplémentaires en sachant que l'employé doit travailler 7:36 par jour</t>
  </si>
  <si>
    <t>Total théorique de la semaine:</t>
  </si>
  <si>
    <t>Heures en déficit :</t>
  </si>
  <si>
    <t>Heures supp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</si>
</sst>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"/>
    <numFmt numFmtId="165" formatCode="[hh]:mm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2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14" fontId="0" fillId="0" borderId="3" xfId="0" applyNumberFormat="1" applyBorder="1"/>
    <xf numFmtId="20" fontId="0" fillId="0" borderId="4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20" fontId="0" fillId="0" borderId="5" xfId="0" applyNumberForma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rgb="FFFF0000"/>
      </font>
    </dxf>
    <dxf>
      <font>
        <color auto="1"/>
      </font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4" sqref="A4"/>
    </sheetView>
  </sheetViews>
  <sheetFormatPr baseColWidth="10" defaultRowHeight="15" x14ac:dyDescent="0.25"/>
  <cols>
    <col min="2" max="2" width="15.5703125" customWidth="1"/>
    <col min="3" max="3" width="14" customWidth="1"/>
    <col min="4" max="4" width="16.28515625" customWidth="1"/>
  </cols>
  <sheetData>
    <row r="1" spans="1:7" x14ac:dyDescent="0.25">
      <c r="A1" s="3" t="s">
        <v>22</v>
      </c>
    </row>
    <row r="2" spans="1:7" x14ac:dyDescent="0.25">
      <c r="A2" s="3" t="s">
        <v>23</v>
      </c>
    </row>
    <row r="3" spans="1:7" x14ac:dyDescent="0.25">
      <c r="A3" s="3" t="s">
        <v>24</v>
      </c>
    </row>
    <row r="4" spans="1:7" x14ac:dyDescent="0.25">
      <c r="A4" s="3"/>
      <c r="C4" s="1"/>
    </row>
    <row r="5" spans="1:7" x14ac:dyDescent="0.25">
      <c r="B5" s="2" t="s">
        <v>0</v>
      </c>
      <c r="C5" s="2" t="s">
        <v>18</v>
      </c>
      <c r="D5" s="2" t="s">
        <v>19</v>
      </c>
      <c r="G5" t="s">
        <v>8</v>
      </c>
    </row>
    <row r="6" spans="1:7" x14ac:dyDescent="0.25">
      <c r="B6" t="s">
        <v>1</v>
      </c>
      <c r="C6" s="8" t="str">
        <f>"15-05-2018"</f>
        <v>15-05-2018</v>
      </c>
      <c r="D6" s="1"/>
      <c r="G6" s="1">
        <f ca="1">EDATE(TODAY(),6)</f>
        <v>43359</v>
      </c>
    </row>
    <row r="7" spans="1:7" x14ac:dyDescent="0.25">
      <c r="B7" t="s">
        <v>2</v>
      </c>
      <c r="C7" s="1" t="str">
        <f>"08-08-2018"</f>
        <v>08-08-2018</v>
      </c>
      <c r="D7" s="1"/>
    </row>
    <row r="8" spans="1:7" x14ac:dyDescent="0.25">
      <c r="B8" t="s">
        <v>3</v>
      </c>
      <c r="C8" s="1" t="str">
        <f>"05-05-2019"</f>
        <v>05-05-2019</v>
      </c>
      <c r="D8" s="1"/>
    </row>
    <row r="9" spans="1:7" x14ac:dyDescent="0.25">
      <c r="B9" t="s">
        <v>4</v>
      </c>
      <c r="C9" s="1" t="str">
        <f>"31-12-2018"</f>
        <v>31-12-2018</v>
      </c>
      <c r="D9" s="1"/>
    </row>
    <row r="10" spans="1:7" x14ac:dyDescent="0.25">
      <c r="B10" t="s">
        <v>5</v>
      </c>
      <c r="C10" s="1" t="str">
        <f>"31-12-2018"</f>
        <v>31-12-2018</v>
      </c>
      <c r="D10" s="1"/>
    </row>
    <row r="11" spans="1:7" x14ac:dyDescent="0.25">
      <c r="B11" t="s">
        <v>6</v>
      </c>
      <c r="C11" s="1" t="str">
        <f>"28-02-2019"</f>
        <v>28-02-2019</v>
      </c>
      <c r="D11" s="1"/>
    </row>
    <row r="12" spans="1:7" x14ac:dyDescent="0.25">
      <c r="B12" t="s">
        <v>7</v>
      </c>
      <c r="C12" s="1" t="str">
        <f>"31-08-2018"</f>
        <v>31-08-2018</v>
      </c>
      <c r="D12" s="1"/>
    </row>
    <row r="13" spans="1:7" x14ac:dyDescent="0.25">
      <c r="B13" t="s">
        <v>15</v>
      </c>
      <c r="C13" s="1" t="str">
        <f>"15-08-2019"</f>
        <v>15-08-2019</v>
      </c>
      <c r="D13" s="1"/>
    </row>
    <row r="14" spans="1:7" x14ac:dyDescent="0.25">
      <c r="B14" t="s">
        <v>16</v>
      </c>
      <c r="C14" s="1" t="str">
        <f>"15-04-2018"</f>
        <v>15-04-2018</v>
      </c>
      <c r="D14" s="1"/>
    </row>
    <row r="15" spans="1:7" x14ac:dyDescent="0.25">
      <c r="B15" t="s">
        <v>17</v>
      </c>
      <c r="C15" s="1" t="str">
        <f t="shared" ref="C14:C15" si="0">"15-08-2019"</f>
        <v>15-08-2019</v>
      </c>
      <c r="D15" s="1"/>
    </row>
  </sheetData>
  <pageMargins left="0.7" right="0.7" top="0.75" bottom="0.75" header="0.3" footer="0.3"/>
  <pageSetup paperSize="9" orientation="portrait" r:id="rId1"/>
  <ignoredErrors>
    <ignoredError sqref="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4" sqref="C14"/>
    </sheetView>
  </sheetViews>
  <sheetFormatPr baseColWidth="10" defaultRowHeight="15" x14ac:dyDescent="0.25"/>
  <cols>
    <col min="2" max="2" width="15.5703125" customWidth="1"/>
    <col min="3" max="3" width="14" customWidth="1"/>
    <col min="4" max="4" width="16.28515625" customWidth="1"/>
  </cols>
  <sheetData>
    <row r="1" spans="1:7" x14ac:dyDescent="0.25">
      <c r="A1" s="3" t="s">
        <v>22</v>
      </c>
    </row>
    <row r="2" spans="1:7" x14ac:dyDescent="0.25">
      <c r="A2" s="3" t="s">
        <v>23</v>
      </c>
    </row>
    <row r="3" spans="1:7" x14ac:dyDescent="0.25">
      <c r="A3" s="3" t="s">
        <v>24</v>
      </c>
    </row>
    <row r="4" spans="1:7" x14ac:dyDescent="0.25">
      <c r="C4" s="1"/>
    </row>
    <row r="5" spans="1:7" x14ac:dyDescent="0.25">
      <c r="B5" s="2" t="s">
        <v>0</v>
      </c>
      <c r="C5" s="2" t="s">
        <v>18</v>
      </c>
      <c r="D5" s="2" t="s">
        <v>19</v>
      </c>
      <c r="G5" t="s">
        <v>8</v>
      </c>
    </row>
    <row r="6" spans="1:7" x14ac:dyDescent="0.25">
      <c r="B6" t="s">
        <v>1</v>
      </c>
      <c r="C6" s="8" t="str">
        <f>"15-05-2018"</f>
        <v>15-05-2018</v>
      </c>
      <c r="D6" s="1">
        <f>DATEVALUE(C6)</f>
        <v>43235</v>
      </c>
      <c r="G6" s="1">
        <f ca="1">EDATE(TODAY(),6)</f>
        <v>43359</v>
      </c>
    </row>
    <row r="7" spans="1:7" x14ac:dyDescent="0.25">
      <c r="B7" t="s">
        <v>2</v>
      </c>
      <c r="C7" s="1" t="str">
        <f>"08-08-2018"</f>
        <v>08-08-2018</v>
      </c>
      <c r="D7" s="1">
        <f t="shared" ref="D7:D15" si="0">DATEVALUE(C7)</f>
        <v>43320</v>
      </c>
    </row>
    <row r="8" spans="1:7" x14ac:dyDescent="0.25">
      <c r="B8" t="s">
        <v>3</v>
      </c>
      <c r="C8" s="1" t="str">
        <f>"05-05-2019"</f>
        <v>05-05-2019</v>
      </c>
      <c r="D8" s="1">
        <f t="shared" si="0"/>
        <v>43590</v>
      </c>
    </row>
    <row r="9" spans="1:7" x14ac:dyDescent="0.25">
      <c r="B9" t="s">
        <v>4</v>
      </c>
      <c r="C9" s="1" t="str">
        <f>"31-12-2018"</f>
        <v>31-12-2018</v>
      </c>
      <c r="D9" s="1">
        <f t="shared" si="0"/>
        <v>43465</v>
      </c>
    </row>
    <row r="10" spans="1:7" x14ac:dyDescent="0.25">
      <c r="B10" t="s">
        <v>5</v>
      </c>
      <c r="C10" s="1" t="str">
        <f>"31-12-2018"</f>
        <v>31-12-2018</v>
      </c>
      <c r="D10" s="1">
        <f t="shared" si="0"/>
        <v>43465</v>
      </c>
    </row>
    <row r="11" spans="1:7" x14ac:dyDescent="0.25">
      <c r="B11" t="s">
        <v>6</v>
      </c>
      <c r="C11" s="1" t="str">
        <f>"28-02-2019"</f>
        <v>28-02-2019</v>
      </c>
      <c r="D11" s="1">
        <f t="shared" si="0"/>
        <v>43524</v>
      </c>
    </row>
    <row r="12" spans="1:7" x14ac:dyDescent="0.25">
      <c r="B12" t="s">
        <v>7</v>
      </c>
      <c r="C12" s="1" t="str">
        <f>"31-08-2018"</f>
        <v>31-08-2018</v>
      </c>
      <c r="D12" s="1">
        <f t="shared" si="0"/>
        <v>43343</v>
      </c>
    </row>
    <row r="13" spans="1:7" x14ac:dyDescent="0.25">
      <c r="B13" t="s">
        <v>15</v>
      </c>
      <c r="C13" s="1" t="str">
        <f>"15-08-2019"</f>
        <v>15-08-2019</v>
      </c>
      <c r="D13" s="1">
        <f t="shared" si="0"/>
        <v>43692</v>
      </c>
    </row>
    <row r="14" spans="1:7" x14ac:dyDescent="0.25">
      <c r="B14" t="s">
        <v>16</v>
      </c>
      <c r="C14" s="1" t="str">
        <f>"15-04-2018"</f>
        <v>15-04-2018</v>
      </c>
      <c r="D14" s="1">
        <f t="shared" si="0"/>
        <v>43205</v>
      </c>
    </row>
    <row r="15" spans="1:7" x14ac:dyDescent="0.25">
      <c r="B15" t="s">
        <v>17</v>
      </c>
      <c r="C15" s="1" t="str">
        <f t="shared" ref="C14:C15" si="1">"15-08-2019"</f>
        <v>15-08-2019</v>
      </c>
      <c r="D15" s="1">
        <f t="shared" si="0"/>
        <v>43692</v>
      </c>
    </row>
  </sheetData>
  <conditionalFormatting sqref="B6:B15">
    <cfRule type="expression" dxfId="0" priority="1">
      <formula>$D6&lt;$G$6</formula>
    </cfRule>
  </conditionalFormatting>
  <pageMargins left="0.7" right="0.7" top="0.75" bottom="0.75" header="0.3" footer="0.3"/>
  <pageSetup paperSize="9" orientation="portrait" r:id="rId1"/>
  <ignoredErrors>
    <ignoredError sqref="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3" sqref="C3"/>
    </sheetView>
  </sheetViews>
  <sheetFormatPr baseColWidth="10" defaultRowHeight="15" x14ac:dyDescent="0.25"/>
  <cols>
    <col min="2" max="2" width="14.140625" customWidth="1"/>
    <col min="3" max="3" width="14.7109375" customWidth="1"/>
  </cols>
  <sheetData>
    <row r="1" spans="1:7" x14ac:dyDescent="0.25">
      <c r="A1" s="3" t="s">
        <v>9</v>
      </c>
    </row>
    <row r="3" spans="1:7" ht="36.75" customHeight="1" x14ac:dyDescent="0.25">
      <c r="B3" s="4" t="s">
        <v>10</v>
      </c>
      <c r="C3" s="4" t="s">
        <v>20</v>
      </c>
      <c r="D3" s="4" t="s">
        <v>21</v>
      </c>
    </row>
    <row r="4" spans="1:7" x14ac:dyDescent="0.25">
      <c r="B4" s="9">
        <v>0.24305555555555555</v>
      </c>
      <c r="C4" s="8"/>
    </row>
    <row r="5" spans="1:7" x14ac:dyDescent="0.25">
      <c r="B5" s="9">
        <v>0.77083333333333337</v>
      </c>
      <c r="C5" s="8"/>
    </row>
    <row r="6" spans="1:7" x14ac:dyDescent="0.25">
      <c r="B6" s="9">
        <v>0.5</v>
      </c>
      <c r="C6" s="8"/>
    </row>
    <row r="7" spans="1:7" x14ac:dyDescent="0.25">
      <c r="B7" s="9">
        <v>1</v>
      </c>
      <c r="C7" s="8"/>
    </row>
    <row r="8" spans="1:7" x14ac:dyDescent="0.25">
      <c r="B8" s="9">
        <v>1.5972222222222223</v>
      </c>
      <c r="C8" s="8"/>
    </row>
    <row r="14" spans="1:7" x14ac:dyDescent="0.25">
      <c r="E14" s="5"/>
      <c r="F14" s="10"/>
      <c r="G14" s="10"/>
    </row>
    <row r="15" spans="1:7" x14ac:dyDescent="0.25">
      <c r="E15" s="8"/>
      <c r="F15" s="10"/>
      <c r="G15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4" sqref="G4"/>
    </sheetView>
  </sheetViews>
  <sheetFormatPr baseColWidth="10" defaultRowHeight="15" x14ac:dyDescent="0.25"/>
  <cols>
    <col min="2" max="3" width="14.140625" customWidth="1"/>
  </cols>
  <sheetData>
    <row r="1" spans="1:4" x14ac:dyDescent="0.25">
      <c r="A1" s="3" t="s">
        <v>9</v>
      </c>
    </row>
    <row r="3" spans="1:4" ht="45" x14ac:dyDescent="0.25">
      <c r="B3" s="4" t="s">
        <v>10</v>
      </c>
      <c r="C3" s="4" t="s">
        <v>20</v>
      </c>
      <c r="D3" s="4" t="s">
        <v>11</v>
      </c>
    </row>
    <row r="4" spans="1:4" x14ac:dyDescent="0.25">
      <c r="B4" s="5">
        <v>0.24305555555555555</v>
      </c>
      <c r="C4" s="7">
        <f>B4</f>
        <v>0.24305555555555555</v>
      </c>
      <c r="D4" s="7">
        <f>C4*24</f>
        <v>5.833333333333333</v>
      </c>
    </row>
    <row r="5" spans="1:4" x14ac:dyDescent="0.25">
      <c r="B5" s="5">
        <v>0.27083333333333331</v>
      </c>
      <c r="C5" s="7">
        <f t="shared" ref="C5:C8" si="0">B5</f>
        <v>0.27083333333333331</v>
      </c>
      <c r="D5" s="7">
        <f t="shared" ref="D5:D8" si="1">C5*24</f>
        <v>6.5</v>
      </c>
    </row>
    <row r="6" spans="1:4" x14ac:dyDescent="0.25">
      <c r="B6" s="5">
        <v>5.2083333333333336E-2</v>
      </c>
      <c r="C6" s="7">
        <f t="shared" si="0"/>
        <v>5.2083333333333336E-2</v>
      </c>
      <c r="D6" s="7">
        <f t="shared" si="1"/>
        <v>1.25</v>
      </c>
    </row>
    <row r="7" spans="1:4" x14ac:dyDescent="0.25">
      <c r="B7" s="5">
        <v>0.20833333333333334</v>
      </c>
      <c r="C7" s="7">
        <f t="shared" si="0"/>
        <v>0.20833333333333334</v>
      </c>
      <c r="D7" s="7">
        <f t="shared" si="1"/>
        <v>5</v>
      </c>
    </row>
    <row r="8" spans="1:4" x14ac:dyDescent="0.25">
      <c r="B8" s="6">
        <v>1.5972222222222223</v>
      </c>
      <c r="C8" s="7">
        <f t="shared" si="0"/>
        <v>1.5972222222222223</v>
      </c>
      <c r="D8" s="7">
        <f t="shared" si="1"/>
        <v>38.333333333333336</v>
      </c>
    </row>
    <row r="11" spans="1:4" x14ac:dyDescent="0.25">
      <c r="B11" t="s">
        <v>12</v>
      </c>
    </row>
    <row r="12" spans="1:4" x14ac:dyDescent="0.25">
      <c r="B12" t="s">
        <v>13</v>
      </c>
    </row>
    <row r="13" spans="1:4" x14ac:dyDescent="0.25">
      <c r="B13" t="s">
        <v>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7" sqref="J7"/>
    </sheetView>
  </sheetViews>
  <sheetFormatPr baseColWidth="10" defaultRowHeight="15" x14ac:dyDescent="0.25"/>
  <cols>
    <col min="11" max="11" width="18.5703125" customWidth="1"/>
  </cols>
  <sheetData>
    <row r="1" spans="1:7" x14ac:dyDescent="0.25">
      <c r="A1" s="11" t="s">
        <v>25</v>
      </c>
    </row>
    <row r="2" spans="1:7" x14ac:dyDescent="0.25">
      <c r="A2" s="11" t="s">
        <v>26</v>
      </c>
    </row>
    <row r="3" spans="1:7" x14ac:dyDescent="0.25">
      <c r="A3" s="11" t="s">
        <v>27</v>
      </c>
    </row>
    <row r="4" spans="1:7" x14ac:dyDescent="0.25">
      <c r="A4" s="11" t="s">
        <v>35</v>
      </c>
    </row>
    <row r="6" spans="1:7" ht="15.75" thickBot="1" x14ac:dyDescent="0.3"/>
    <row r="7" spans="1:7" ht="33.75" customHeight="1" thickTop="1" thickBot="1" x14ac:dyDescent="0.3">
      <c r="A7" s="12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</row>
    <row r="8" spans="1:7" ht="15.75" thickTop="1" x14ac:dyDescent="0.25">
      <c r="A8" s="14">
        <v>40070</v>
      </c>
      <c r="B8" s="15">
        <v>0.41666666666666669</v>
      </c>
      <c r="C8" s="15">
        <v>0.50694444444444442</v>
      </c>
      <c r="D8" s="15">
        <v>0.53472222222222221</v>
      </c>
      <c r="E8" s="15">
        <v>0.72430555555555554</v>
      </c>
      <c r="F8" s="15"/>
      <c r="G8" s="5">
        <v>0.31666666666666665</v>
      </c>
    </row>
    <row r="9" spans="1:7" x14ac:dyDescent="0.25">
      <c r="A9" s="16">
        <v>40071</v>
      </c>
      <c r="B9" s="15">
        <v>0.35486111111111113</v>
      </c>
      <c r="C9" s="15">
        <v>0.50069444444444444</v>
      </c>
      <c r="D9" s="15">
        <v>0.52083333333333337</v>
      </c>
      <c r="E9" s="15">
        <v>0.72222222222222221</v>
      </c>
      <c r="F9" s="15"/>
      <c r="G9" s="5">
        <v>0.31666666666666665</v>
      </c>
    </row>
    <row r="10" spans="1:7" x14ac:dyDescent="0.25">
      <c r="A10" s="16">
        <v>40072</v>
      </c>
      <c r="B10" s="15">
        <v>0.3743055555555555</v>
      </c>
      <c r="C10" s="15">
        <v>0.51527777777777783</v>
      </c>
      <c r="D10" s="15">
        <v>0.53680555555555554</v>
      </c>
      <c r="E10" s="15">
        <v>0.75694444444444453</v>
      </c>
      <c r="F10" s="15"/>
      <c r="G10" s="5">
        <v>0.31666666666666665</v>
      </c>
    </row>
    <row r="11" spans="1:7" x14ac:dyDescent="0.25">
      <c r="A11" s="16">
        <v>40073</v>
      </c>
      <c r="B11" s="15">
        <v>0.38194444444444442</v>
      </c>
      <c r="C11" s="15">
        <v>0.52083333333333337</v>
      </c>
      <c r="D11" s="15">
        <v>0.55208333333333337</v>
      </c>
      <c r="E11" s="15">
        <v>0.69791666666666663</v>
      </c>
      <c r="F11" s="15"/>
      <c r="G11" s="5">
        <v>0.31666666666666665</v>
      </c>
    </row>
    <row r="12" spans="1:7" x14ac:dyDescent="0.25">
      <c r="A12" s="17">
        <v>40074</v>
      </c>
      <c r="B12" s="18">
        <v>0.34375</v>
      </c>
      <c r="C12" s="18">
        <v>0.50347222222222221</v>
      </c>
      <c r="D12" s="18">
        <v>0.53888888888888886</v>
      </c>
      <c r="E12" s="18">
        <v>0.63194444444444442</v>
      </c>
      <c r="F12" s="18"/>
      <c r="G12" s="5">
        <v>0.31666666666666665</v>
      </c>
    </row>
    <row r="14" spans="1:7" ht="30.75" customHeight="1" x14ac:dyDescent="0.25"/>
    <row r="16" spans="1:7" x14ac:dyDescent="0.25">
      <c r="E16" s="19" t="s">
        <v>34</v>
      </c>
    </row>
    <row r="17" spans="5:5" x14ac:dyDescent="0.25">
      <c r="E17" s="19" t="s">
        <v>36</v>
      </c>
    </row>
    <row r="19" spans="5:5" x14ac:dyDescent="0.25">
      <c r="E19" s="20" t="s">
        <v>37</v>
      </c>
    </row>
    <row r="20" spans="5:5" x14ac:dyDescent="0.25">
      <c r="E20" s="2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19" sqref="F19"/>
    </sheetView>
  </sheetViews>
  <sheetFormatPr baseColWidth="10" defaultRowHeight="15" x14ac:dyDescent="0.25"/>
  <cols>
    <col min="11" max="11" width="18.5703125" customWidth="1"/>
  </cols>
  <sheetData>
    <row r="1" spans="1:7" x14ac:dyDescent="0.25">
      <c r="A1" s="11" t="s">
        <v>25</v>
      </c>
    </row>
    <row r="2" spans="1:7" x14ac:dyDescent="0.25">
      <c r="A2" s="11" t="s">
        <v>26</v>
      </c>
    </row>
    <row r="3" spans="1:7" x14ac:dyDescent="0.25">
      <c r="A3" s="11" t="s">
        <v>27</v>
      </c>
    </row>
    <row r="4" spans="1:7" x14ac:dyDescent="0.25">
      <c r="A4" s="11" t="s">
        <v>35</v>
      </c>
    </row>
    <row r="6" spans="1:7" ht="15.75" thickBot="1" x14ac:dyDescent="0.3"/>
    <row r="7" spans="1:7" ht="33.75" customHeight="1" thickTop="1" thickBot="1" x14ac:dyDescent="0.3">
      <c r="A7" s="12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21" t="s">
        <v>33</v>
      </c>
    </row>
    <row r="8" spans="1:7" ht="15.75" thickTop="1" x14ac:dyDescent="0.25">
      <c r="A8" s="14">
        <v>40070</v>
      </c>
      <c r="B8" s="15">
        <v>0.41666666666666669</v>
      </c>
      <c r="C8" s="15">
        <v>0.50694444444444442</v>
      </c>
      <c r="D8" s="15">
        <v>0.53472222222222221</v>
      </c>
      <c r="E8" s="15">
        <v>0.72430555555555554</v>
      </c>
      <c r="F8" s="15">
        <f>C8-B8+E8-D8</f>
        <v>0.27986111111111101</v>
      </c>
      <c r="G8" s="5">
        <v>0.31666666666666665</v>
      </c>
    </row>
    <row r="9" spans="1:7" x14ac:dyDescent="0.25">
      <c r="A9" s="16">
        <v>40071</v>
      </c>
      <c r="B9" s="15">
        <v>0.35486111111111113</v>
      </c>
      <c r="C9" s="15">
        <v>0.50069444444444444</v>
      </c>
      <c r="D9" s="15">
        <v>0.52083333333333337</v>
      </c>
      <c r="E9" s="15">
        <v>0.72222222222222221</v>
      </c>
      <c r="F9" s="15">
        <f t="shared" ref="F9:F12" si="0">C9-B9+E9-D9</f>
        <v>0.34722222222222221</v>
      </c>
      <c r="G9" s="5">
        <v>0.31666666666666665</v>
      </c>
    </row>
    <row r="10" spans="1:7" x14ac:dyDescent="0.25">
      <c r="A10" s="16">
        <v>40072</v>
      </c>
      <c r="B10" s="15">
        <v>0.3743055555555555</v>
      </c>
      <c r="C10" s="15">
        <v>0.51527777777777783</v>
      </c>
      <c r="D10" s="15">
        <v>0.53680555555555554</v>
      </c>
      <c r="E10" s="15">
        <v>0.75694444444444453</v>
      </c>
      <c r="F10" s="15">
        <f t="shared" si="0"/>
        <v>0.36111111111111138</v>
      </c>
      <c r="G10" s="5">
        <v>0.31666666666666665</v>
      </c>
    </row>
    <row r="11" spans="1:7" x14ac:dyDescent="0.25">
      <c r="A11" s="16">
        <v>40073</v>
      </c>
      <c r="B11" s="15">
        <v>0.38194444444444442</v>
      </c>
      <c r="C11" s="15">
        <v>0.52083333333333337</v>
      </c>
      <c r="D11" s="15">
        <v>0.55208333333333337</v>
      </c>
      <c r="E11" s="15">
        <v>0.69791666666666663</v>
      </c>
      <c r="F11" s="15">
        <f t="shared" si="0"/>
        <v>0.28472222222222221</v>
      </c>
      <c r="G11" s="5">
        <v>0.31666666666666665</v>
      </c>
    </row>
    <row r="12" spans="1:7" x14ac:dyDescent="0.25">
      <c r="A12" s="17">
        <v>40074</v>
      </c>
      <c r="B12" s="18">
        <v>0.34375</v>
      </c>
      <c r="C12" s="18">
        <v>0.50347222222222221</v>
      </c>
      <c r="D12" s="18">
        <v>0.53888888888888886</v>
      </c>
      <c r="E12" s="18">
        <v>0.63194444444444442</v>
      </c>
      <c r="F12" s="18">
        <f t="shared" si="0"/>
        <v>0.25277777777777777</v>
      </c>
      <c r="G12" s="5">
        <v>0.31666666666666665</v>
      </c>
    </row>
    <row r="14" spans="1:7" ht="30.75" customHeight="1" x14ac:dyDescent="0.25"/>
    <row r="16" spans="1:7" x14ac:dyDescent="0.25">
      <c r="E16" s="19" t="s">
        <v>34</v>
      </c>
      <c r="F16" s="6">
        <f>SUM(F8:F12)</f>
        <v>1.5256944444444445</v>
      </c>
    </row>
    <row r="17" spans="5:6" x14ac:dyDescent="0.25">
      <c r="E17" s="19" t="s">
        <v>36</v>
      </c>
      <c r="F17" s="6">
        <f>SUM(G8:G12)</f>
        <v>1.5833333333333333</v>
      </c>
    </row>
    <row r="19" spans="5:6" x14ac:dyDescent="0.25">
      <c r="E19" s="20" t="s">
        <v>37</v>
      </c>
      <c r="F19" s="6">
        <f>IF(F16&lt;F17,F17-F16,0)</f>
        <v>5.7638888888888795E-2</v>
      </c>
    </row>
    <row r="20" spans="5:6" x14ac:dyDescent="0.25">
      <c r="E20" s="20" t="s">
        <v>38</v>
      </c>
      <c r="F20" s="6">
        <f>IF(F16&lt;F17,0,F16-F17)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Date péremption</vt:lpstr>
      <vt:lpstr>Date péremption Solution</vt:lpstr>
      <vt:lpstr>Conversion heures</vt:lpstr>
      <vt:lpstr>Conversion heures Solution</vt:lpstr>
      <vt:lpstr>Heures supp</vt:lpstr>
      <vt:lpstr>Heures supp 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Lambert</dc:creator>
  <cp:lastModifiedBy>info1</cp:lastModifiedBy>
  <dcterms:created xsi:type="dcterms:W3CDTF">2018-03-15T08:58:55Z</dcterms:created>
  <dcterms:modified xsi:type="dcterms:W3CDTF">2018-03-16T10:09:27Z</dcterms:modified>
</cp:coreProperties>
</file>