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720" windowHeight="6030" activeTab="0"/>
  </bookViews>
  <sheets>
    <sheet name="Applic1" sheetId="1" r:id="rId1"/>
    <sheet name="Applic2" sheetId="2" r:id="rId2"/>
    <sheet name="Applic3" sheetId="3" r:id="rId3"/>
    <sheet name="Applic4" sheetId="4" r:id="rId4"/>
    <sheet name="Applic5" sheetId="5" r:id="rId5"/>
    <sheet name="Applic6" sheetId="6" r:id="rId6"/>
    <sheet name="Feuil2" sheetId="7" r:id="rId7"/>
  </sheets>
  <definedNames>
    <definedName name="Concersioff">'Applic4'!$C$14:$C$16</definedName>
    <definedName name="dollars">'Applic4'!$H$5:$H$10</definedName>
    <definedName name="Taux">'Applic4'!$K$5</definedName>
    <definedName name="taux_conversion">'Applic4'!$L$12</definedName>
    <definedName name="test">'Applic4'!$I$17</definedName>
  </definedNames>
  <calcPr fullCalcOnLoad="1"/>
</workbook>
</file>

<file path=xl/comments5.xml><?xml version="1.0" encoding="utf-8"?>
<comments xmlns="http://schemas.openxmlformats.org/spreadsheetml/2006/main">
  <authors>
    <author>jla</author>
  </authors>
  <commentList>
    <comment ref="C7" authorId="0">
      <text>
        <r>
          <rPr>
            <b/>
            <sz val="8"/>
            <rFont val="Tahoma"/>
            <family val="2"/>
          </rPr>
          <t>Les augmentations sont toutes calculées par rapport au salaire de base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<sst xmlns="http://schemas.openxmlformats.org/spreadsheetml/2006/main" count="103" uniqueCount="74">
  <si>
    <t>Quantité</t>
  </si>
  <si>
    <t>Prix unitaire</t>
  </si>
  <si>
    <t>Prix hors TVA</t>
  </si>
  <si>
    <t>Prix TVAC</t>
  </si>
  <si>
    <t>Pain</t>
  </si>
  <si>
    <t>Alcool</t>
  </si>
  <si>
    <t>Vin</t>
  </si>
  <si>
    <t>Essence</t>
  </si>
  <si>
    <t>Cigarettes</t>
  </si>
  <si>
    <t>Produit</t>
  </si>
  <si>
    <t>TVA</t>
  </si>
  <si>
    <t>Euros</t>
  </si>
  <si>
    <t>Taux</t>
  </si>
  <si>
    <t>Salaires</t>
  </si>
  <si>
    <t>Augmentations</t>
  </si>
  <si>
    <t>Année 1</t>
  </si>
  <si>
    <t>Année 2</t>
  </si>
  <si>
    <t>Année 3</t>
  </si>
  <si>
    <t>Dans la colonne 'Total', calculez le gain total ( Nombre * Prix )</t>
  </si>
  <si>
    <t>Dans la colonne 'Total avec réduction', calculez le total avec 10% de réduction ( Total - 10% * Total )</t>
  </si>
  <si>
    <t>Dans la ligne 'Moyenne', calculez les moyenne pour les différentes colonnes</t>
  </si>
  <si>
    <t>Dans la ligne 'Total', calculez les sommes pour les différentes colonnes</t>
  </si>
  <si>
    <t>Dans la ligne 'Valeur la plus grande', faites apparaître la plus grande valeur pour les différentes colonnes</t>
  </si>
  <si>
    <t>Pays</t>
  </si>
  <si>
    <t>Capitales</t>
  </si>
  <si>
    <t>Nombre</t>
  </si>
  <si>
    <t>Prix</t>
  </si>
  <si>
    <t>Total</t>
  </si>
  <si>
    <t>Total avec réduction de 10%</t>
  </si>
  <si>
    <t>Belgique</t>
  </si>
  <si>
    <t>Bruxelles</t>
  </si>
  <si>
    <t>Bosnie</t>
  </si>
  <si>
    <t>Sarajevo</t>
  </si>
  <si>
    <t>Inde</t>
  </si>
  <si>
    <t>New Delhi</t>
  </si>
  <si>
    <t>Portugal</t>
  </si>
  <si>
    <t>Lisbonne</t>
  </si>
  <si>
    <t>Italie</t>
  </si>
  <si>
    <t>Rome</t>
  </si>
  <si>
    <t>France</t>
  </si>
  <si>
    <t>Paris</t>
  </si>
  <si>
    <t>Brésil</t>
  </si>
  <si>
    <t>Brasilia</t>
  </si>
  <si>
    <t>Espagne</t>
  </si>
  <si>
    <t>Madrid</t>
  </si>
  <si>
    <t>Argentine</t>
  </si>
  <si>
    <t>Buenos Aires</t>
  </si>
  <si>
    <t>Etats-Unis</t>
  </si>
  <si>
    <t>Washington</t>
  </si>
  <si>
    <t>Suisse</t>
  </si>
  <si>
    <t>Berne</t>
  </si>
  <si>
    <t>Burkina Faso</t>
  </si>
  <si>
    <t>Ouagadougou</t>
  </si>
  <si>
    <t>Valeur la plus grande</t>
  </si>
  <si>
    <t>Dollars</t>
  </si>
  <si>
    <t>Dans la colonne Prix hors TVA, calculez le prix total par produit : Quantité * Prix unitaire</t>
  </si>
  <si>
    <t>Dans la colonne Prix TVAC, calculez le prix Tva comprise : Prix hors TVA + 21% * Prix hors TVA</t>
  </si>
  <si>
    <t>NB : Ici, il ne faut pas écrire le taux dans la formule mais le reprendre en cliquant sur le taux se trouvant en D16</t>
  </si>
  <si>
    <t>Le calcul doit se faire dans la première ligne etest recopié vers le bas</t>
  </si>
  <si>
    <t>Convertissez les dollars en Euros : Montant en dollars / taux</t>
  </si>
  <si>
    <t>Après</t>
  </si>
  <si>
    <t>Avant</t>
  </si>
  <si>
    <t>Calculez les augmentations de salaire année après année en fonction du salaire de base (colonne A)</t>
  </si>
  <si>
    <t>NB : le calcul doit se faire en C10 et recopier dans la plage C10:E14</t>
  </si>
  <si>
    <t>Yen</t>
  </si>
  <si>
    <t>Francs CFA</t>
  </si>
  <si>
    <t>A partir du tableau ci-dessous, les montants en euros doivent être convertis dans les monnaies des autres colonnes</t>
  </si>
  <si>
    <t>Le calcul à effectuer est le suivant : montant en Euros * Taux</t>
  </si>
  <si>
    <t>Le calcul doit être fait dans la cellule D8 et recopié dans la plage D9:F13</t>
  </si>
  <si>
    <t>NB: Les taux sont donnés à titre tout à fait indicatif</t>
  </si>
  <si>
    <t>NB : Utilisez le taux se trouvant en E5</t>
  </si>
  <si>
    <t>NB : Utilisez le taux se trouvant en K5</t>
  </si>
  <si>
    <t>Moyenne par colonne</t>
  </si>
  <si>
    <t>Somme par colonne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</si>
</sst>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[$FB-80C]"/>
    <numFmt numFmtId="181" formatCode="#,##0.00\ &quot;€&quot;"/>
    <numFmt numFmtId="182" formatCode="0.000"/>
    <numFmt numFmtId="183" formatCode="0.0"/>
    <numFmt numFmtId="184" formatCode="0.000000"/>
    <numFmt numFmtId="185" formatCode="0.00000"/>
    <numFmt numFmtId="186" formatCode="0.0000"/>
    <numFmt numFmtId="187" formatCode="#,##0\ [$EUR]"/>
    <numFmt numFmtId="188" formatCode="&quot;BA&quot;0"/>
    <numFmt numFmtId="189" formatCode="&quot;BA-&quot;0"/>
    <numFmt numFmtId="190" formatCode="[$-80C]dddd\ d\ mmmm\ yyyy"/>
    <numFmt numFmtId="191" formatCode="dddd"/>
    <numFmt numFmtId="192" formatCode="mmmm"/>
    <numFmt numFmtId="193" formatCode="yyyy"/>
    <numFmt numFmtId="194" formatCode="dddd\ d"/>
    <numFmt numFmtId="195" formatCode="&quot;Le &quot;d\ mmmm\ yy"/>
    <numFmt numFmtId="196" formatCode="_-* #,##0.00\ [$€]_-;\-* #,##0.00\ [$€]_-;_-* &quot;-&quot;??\ [$€]_-;_-@_-"/>
    <numFmt numFmtId="197" formatCode="_-* #,##0.0\ [$€]_-;\-* #,##0.0\ [$€]_-;_-* &quot;-&quot;??\ [$€]_-;_-@_-"/>
    <numFmt numFmtId="198" formatCode="_-* #,##0\ [$€]_-;\-* #,##0\ [$€]_-;_-* &quot;-&quot;??\ [$€]_-;_-@_-"/>
    <numFmt numFmtId="199" formatCode="[$$-409]#,##0"/>
    <numFmt numFmtId="200" formatCode="[$-F800]dddd\,\ mmmm\ dd\,\ yyyy"/>
    <numFmt numFmtId="201" formatCode="0&quot; Euros&quot;"/>
    <numFmt numFmtId="202" formatCode="[$$-409]#,##0.00"/>
    <numFmt numFmtId="203" formatCode="_-* #,##0.00\ [$€-80C]_-;\-* #,##0.00\ [$€-80C]_-;_-* &quot;-&quot;??\ [$€-80C]_-;_-@_-"/>
    <numFmt numFmtId="204" formatCode="&quot;€&quot;\ 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9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20" xfId="0" applyNumberForma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9" fontId="0" fillId="0" borderId="25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vertical="center" wrapText="1"/>
    </xf>
    <xf numFmtId="1" fontId="0" fillId="33" borderId="21" xfId="0" applyNumberFormat="1" applyFill="1" applyBorder="1" applyAlignment="1">
      <alignment vertical="center"/>
    </xf>
    <xf numFmtId="0" fontId="0" fillId="0" borderId="19" xfId="0" applyBorder="1" applyAlignment="1">
      <alignment horizontal="right" vertical="center" wrapText="1"/>
    </xf>
    <xf numFmtId="1" fontId="0" fillId="33" borderId="19" xfId="0" applyNumberFormat="1" applyFill="1" applyBorder="1" applyAlignment="1">
      <alignment vertical="center"/>
    </xf>
    <xf numFmtId="202" fontId="0" fillId="0" borderId="0" xfId="0" applyNumberFormat="1" applyAlignment="1">
      <alignment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NumberForma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6" width="15.7109375" style="0" customWidth="1"/>
    <col min="7" max="7" width="15.8515625" style="0" customWidth="1"/>
  </cols>
  <sheetData>
    <row r="1" ht="12.75">
      <c r="A1" s="36" t="s">
        <v>18</v>
      </c>
    </row>
    <row r="2" ht="12.75">
      <c r="A2" s="36" t="s">
        <v>19</v>
      </c>
    </row>
    <row r="3" ht="12.75">
      <c r="A3" s="36" t="s">
        <v>20</v>
      </c>
    </row>
    <row r="4" ht="12.75">
      <c r="A4" s="36" t="s">
        <v>21</v>
      </c>
    </row>
    <row r="5" ht="12.75">
      <c r="A5" s="36" t="s">
        <v>22</v>
      </c>
    </row>
    <row r="6" ht="13.5" thickBot="1"/>
    <row r="7" spans="1:7" ht="27" thickBot="1" thickTop="1">
      <c r="A7" s="36"/>
      <c r="B7" s="37" t="s">
        <v>23</v>
      </c>
      <c r="C7" s="38" t="s">
        <v>24</v>
      </c>
      <c r="D7" s="38" t="s">
        <v>25</v>
      </c>
      <c r="E7" s="39" t="s">
        <v>26</v>
      </c>
      <c r="F7" s="39" t="s">
        <v>27</v>
      </c>
      <c r="G7" s="40" t="s">
        <v>28</v>
      </c>
    </row>
    <row r="8" spans="2:11" ht="13.5" thickTop="1">
      <c r="B8" s="41" t="s">
        <v>29</v>
      </c>
      <c r="C8" s="41" t="s">
        <v>30</v>
      </c>
      <c r="D8" s="41">
        <v>14</v>
      </c>
      <c r="E8" s="41">
        <v>50</v>
      </c>
      <c r="F8" s="41">
        <f>D8*E8</f>
        <v>700</v>
      </c>
      <c r="G8" s="71">
        <f>F8-10%*F8</f>
        <v>630</v>
      </c>
      <c r="K8" s="50"/>
    </row>
    <row r="9" spans="2:7" ht="12.75">
      <c r="B9" s="42" t="s">
        <v>31</v>
      </c>
      <c r="C9" s="42" t="s">
        <v>32</v>
      </c>
      <c r="D9" s="42">
        <v>15</v>
      </c>
      <c r="E9" s="42">
        <v>125</v>
      </c>
      <c r="F9" s="42">
        <f aca="true" t="shared" si="0" ref="F9:F19">D9*E9</f>
        <v>1875</v>
      </c>
      <c r="G9" s="42">
        <f aca="true" t="shared" si="1" ref="G9:G19">F9-10%*F9</f>
        <v>1687.5</v>
      </c>
    </row>
    <row r="10" spans="2:7" s="52" customFormat="1" ht="12.75">
      <c r="B10" s="53" t="s">
        <v>33</v>
      </c>
      <c r="C10" s="53" t="s">
        <v>34</v>
      </c>
      <c r="D10" s="53">
        <v>23</v>
      </c>
      <c r="E10" s="53">
        <v>1560</v>
      </c>
      <c r="F10" s="53">
        <f t="shared" si="0"/>
        <v>35880</v>
      </c>
      <c r="G10" s="53">
        <f t="shared" si="1"/>
        <v>32292</v>
      </c>
    </row>
    <row r="11" spans="2:7" s="52" customFormat="1" ht="12.75">
      <c r="B11" s="53" t="s">
        <v>35</v>
      </c>
      <c r="C11" s="53" t="s">
        <v>36</v>
      </c>
      <c r="D11" s="53">
        <v>10</v>
      </c>
      <c r="E11" s="53">
        <v>400</v>
      </c>
      <c r="F11" s="53">
        <f t="shared" si="0"/>
        <v>4000</v>
      </c>
      <c r="G11" s="53">
        <f t="shared" si="1"/>
        <v>3600</v>
      </c>
    </row>
    <row r="12" spans="2:7" s="52" customFormat="1" ht="12.75">
      <c r="B12" s="53" t="s">
        <v>37</v>
      </c>
      <c r="C12" s="53" t="s">
        <v>38</v>
      </c>
      <c r="D12" s="53">
        <v>25</v>
      </c>
      <c r="E12" s="53">
        <v>300</v>
      </c>
      <c r="F12" s="53">
        <f t="shared" si="0"/>
        <v>7500</v>
      </c>
      <c r="G12" s="53">
        <f t="shared" si="1"/>
        <v>6750</v>
      </c>
    </row>
    <row r="13" spans="2:7" s="52" customFormat="1" ht="12.75">
      <c r="B13" s="53" t="s">
        <v>39</v>
      </c>
      <c r="C13" s="53" t="s">
        <v>40</v>
      </c>
      <c r="D13" s="53">
        <v>10</v>
      </c>
      <c r="E13" s="53">
        <v>150</v>
      </c>
      <c r="F13" s="53">
        <f t="shared" si="0"/>
        <v>1500</v>
      </c>
      <c r="G13" s="53">
        <f t="shared" si="1"/>
        <v>1350</v>
      </c>
    </row>
    <row r="14" spans="2:7" ht="12.75">
      <c r="B14" s="42" t="s">
        <v>41</v>
      </c>
      <c r="C14" s="42" t="s">
        <v>42</v>
      </c>
      <c r="D14" s="42">
        <v>14</v>
      </c>
      <c r="E14" s="42">
        <v>1250</v>
      </c>
      <c r="F14" s="42">
        <f t="shared" si="0"/>
        <v>17500</v>
      </c>
      <c r="G14" s="42">
        <f t="shared" si="1"/>
        <v>15750</v>
      </c>
    </row>
    <row r="15" spans="2:7" ht="12.75">
      <c r="B15" s="42" t="s">
        <v>43</v>
      </c>
      <c r="C15" s="42" t="s">
        <v>44</v>
      </c>
      <c r="D15" s="42">
        <v>25</v>
      </c>
      <c r="E15" s="42">
        <v>230</v>
      </c>
      <c r="F15" s="42">
        <f t="shared" si="0"/>
        <v>5750</v>
      </c>
      <c r="G15" s="42">
        <f t="shared" si="1"/>
        <v>5175</v>
      </c>
    </row>
    <row r="16" spans="2:7" ht="12.75">
      <c r="B16" s="42" t="s">
        <v>45</v>
      </c>
      <c r="C16" s="42" t="s">
        <v>46</v>
      </c>
      <c r="D16" s="42">
        <v>10</v>
      </c>
      <c r="E16" s="42">
        <v>1400</v>
      </c>
      <c r="F16" s="42">
        <f t="shared" si="0"/>
        <v>14000</v>
      </c>
      <c r="G16" s="42">
        <f t="shared" si="1"/>
        <v>12600</v>
      </c>
    </row>
    <row r="17" spans="2:7" ht="12.75">
      <c r="B17" s="42" t="s">
        <v>47</v>
      </c>
      <c r="C17" s="42" t="s">
        <v>48</v>
      </c>
      <c r="D17" s="42">
        <v>18</v>
      </c>
      <c r="E17" s="42">
        <v>700</v>
      </c>
      <c r="F17" s="42">
        <f t="shared" si="0"/>
        <v>12600</v>
      </c>
      <c r="G17" s="42">
        <f t="shared" si="1"/>
        <v>11340</v>
      </c>
    </row>
    <row r="18" spans="2:7" ht="12.75">
      <c r="B18" s="42" t="s">
        <v>49</v>
      </c>
      <c r="C18" s="42" t="s">
        <v>50</v>
      </c>
      <c r="D18" s="42">
        <v>30</v>
      </c>
      <c r="E18" s="42">
        <v>350</v>
      </c>
      <c r="F18" s="42">
        <f t="shared" si="0"/>
        <v>10500</v>
      </c>
      <c r="G18" s="42">
        <f t="shared" si="1"/>
        <v>9450</v>
      </c>
    </row>
    <row r="19" spans="2:7" ht="12.75">
      <c r="B19" s="43" t="s">
        <v>51</v>
      </c>
      <c r="C19" s="43" t="s">
        <v>52</v>
      </c>
      <c r="D19" s="43">
        <v>20</v>
      </c>
      <c r="E19" s="43">
        <v>1020</v>
      </c>
      <c r="F19" s="43">
        <f t="shared" si="0"/>
        <v>20400</v>
      </c>
      <c r="G19" s="43">
        <f t="shared" si="1"/>
        <v>18360</v>
      </c>
    </row>
    <row r="20" spans="2:7" ht="25.5">
      <c r="B20" s="5"/>
      <c r="C20" s="44" t="s">
        <v>72</v>
      </c>
      <c r="D20" s="45">
        <f>AVERAGE(D8:D19)</f>
        <v>17.833333333333332</v>
      </c>
      <c r="E20" s="45">
        <f>AVERAGE(E8:E19)</f>
        <v>627.9166666666666</v>
      </c>
      <c r="F20" s="45">
        <f>AVERAGE(F8:F19)</f>
        <v>11017.083333333334</v>
      </c>
      <c r="G20" s="45">
        <f>AVERAGE(G8:G19)</f>
        <v>9915.375</v>
      </c>
    </row>
    <row r="21" spans="2:7" ht="25.5" customHeight="1">
      <c r="B21" s="5"/>
      <c r="C21" s="46" t="s">
        <v>73</v>
      </c>
      <c r="D21" s="47">
        <f>SUM(D8:D19)</f>
        <v>214</v>
      </c>
      <c r="E21" s="47">
        <f>SUM(E8:E19)</f>
        <v>7535</v>
      </c>
      <c r="F21" s="47">
        <f>SUM(F8:F19)</f>
        <v>132205</v>
      </c>
      <c r="G21" s="47">
        <f>SUM(G8:G19)</f>
        <v>118984.5</v>
      </c>
    </row>
    <row r="22" spans="3:7" ht="25.5">
      <c r="C22" s="46" t="s">
        <v>53</v>
      </c>
      <c r="D22" s="47">
        <f>MAX(D8:D19)</f>
        <v>30</v>
      </c>
      <c r="E22" s="47">
        <f>MAX(E8:E19)</f>
        <v>1560</v>
      </c>
      <c r="F22" s="47">
        <f>MAX(F8:F19)</f>
        <v>35880</v>
      </c>
      <c r="G22" s="47">
        <f>MAX(G8:G19)</f>
        <v>32292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8" width="11.7109375" style="0" customWidth="1"/>
  </cols>
  <sheetData>
    <row r="1" ht="12.75">
      <c r="A1" s="36" t="s">
        <v>55</v>
      </c>
    </row>
    <row r="2" spans="1:6" ht="15">
      <c r="A2" s="36" t="s">
        <v>56</v>
      </c>
      <c r="C2" s="1"/>
      <c r="D2" s="2"/>
      <c r="E2" s="2"/>
      <c r="F2" s="2"/>
    </row>
    <row r="3" spans="1:6" ht="15">
      <c r="A3" s="36" t="s">
        <v>58</v>
      </c>
      <c r="C3" s="1"/>
      <c r="D3" s="2"/>
      <c r="E3" s="2"/>
      <c r="F3" s="2"/>
    </row>
    <row r="4" spans="1:6" ht="15">
      <c r="A4" s="36"/>
      <c r="C4" s="1"/>
      <c r="D4" s="2"/>
      <c r="E4" s="2"/>
      <c r="F4" s="2"/>
    </row>
    <row r="5" spans="3:6" ht="15">
      <c r="C5" s="1"/>
      <c r="D5" s="2"/>
      <c r="E5" s="2"/>
      <c r="F5" s="2"/>
    </row>
    <row r="6" spans="2:8" ht="13.5" thickBot="1">
      <c r="B6" s="7"/>
      <c r="C6" s="7"/>
      <c r="D6" s="7"/>
      <c r="E6" s="7"/>
      <c r="F6" s="7"/>
      <c r="G6" s="7"/>
      <c r="H6" s="3"/>
    </row>
    <row r="7" spans="2:8" ht="14.25" thickBot="1" thickTop="1">
      <c r="B7" s="16" t="s">
        <v>9</v>
      </c>
      <c r="C7" s="17" t="s">
        <v>0</v>
      </c>
      <c r="D7" s="17" t="s">
        <v>1</v>
      </c>
      <c r="E7" s="17" t="s">
        <v>2</v>
      </c>
      <c r="F7" s="17" t="s">
        <v>10</v>
      </c>
      <c r="G7" s="18" t="s">
        <v>3</v>
      </c>
      <c r="H7" s="3"/>
    </row>
    <row r="8" spans="2:7" ht="13.5" thickTop="1">
      <c r="B8" s="8" t="s">
        <v>4</v>
      </c>
      <c r="C8" s="3">
        <v>3</v>
      </c>
      <c r="D8" s="3">
        <v>1.8</v>
      </c>
      <c r="E8" s="3">
        <f>C8*D8</f>
        <v>5.4</v>
      </c>
      <c r="F8" s="20">
        <v>0.21</v>
      </c>
      <c r="G8" s="19">
        <f>E8+F8*E8</f>
        <v>6.534000000000001</v>
      </c>
    </row>
    <row r="9" spans="2:7" ht="12.75">
      <c r="B9" s="8" t="s">
        <v>5</v>
      </c>
      <c r="C9" s="3">
        <v>5</v>
      </c>
      <c r="D9" s="3">
        <v>14</v>
      </c>
      <c r="E9" s="3">
        <f>C9*D9</f>
        <v>70</v>
      </c>
      <c r="F9" s="20">
        <v>0.21</v>
      </c>
      <c r="G9" s="5">
        <f>E9+F9*E9</f>
        <v>84.7</v>
      </c>
    </row>
    <row r="10" spans="2:7" ht="12.75">
      <c r="B10" s="8" t="s">
        <v>6</v>
      </c>
      <c r="C10" s="3">
        <v>2</v>
      </c>
      <c r="D10" s="3">
        <v>8.9</v>
      </c>
      <c r="E10" s="3">
        <f>C10*D10</f>
        <v>17.8</v>
      </c>
      <c r="F10" s="20">
        <v>0.21</v>
      </c>
      <c r="G10" s="5">
        <f>E10+F10*E10</f>
        <v>21.538</v>
      </c>
    </row>
    <row r="11" spans="2:7" ht="12.75">
      <c r="B11" s="8" t="s">
        <v>7</v>
      </c>
      <c r="C11" s="3">
        <v>12</v>
      </c>
      <c r="D11" s="3">
        <v>1.485</v>
      </c>
      <c r="E11" s="3">
        <f>C11*D11</f>
        <v>17.82</v>
      </c>
      <c r="F11" s="20">
        <v>0.21</v>
      </c>
      <c r="G11" s="5">
        <f>E11+F11*E11</f>
        <v>21.5622</v>
      </c>
    </row>
    <row r="12" spans="2:7" ht="12.75">
      <c r="B12" s="9" t="s">
        <v>8</v>
      </c>
      <c r="C12" s="4">
        <v>23</v>
      </c>
      <c r="D12" s="4">
        <v>5.2</v>
      </c>
      <c r="E12" s="4">
        <f>C12*D12</f>
        <v>119.60000000000001</v>
      </c>
      <c r="F12" s="21">
        <v>0.21</v>
      </c>
      <c r="G12" s="6">
        <f>E12+F12*E12</f>
        <v>144.716</v>
      </c>
    </row>
    <row r="13" ht="12.75">
      <c r="C1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7" sqref="H7"/>
    </sheetView>
  </sheetViews>
  <sheetFormatPr defaultColWidth="11.421875" defaultRowHeight="12.75"/>
  <cols>
    <col min="5" max="5" width="13.140625" style="0" customWidth="1"/>
  </cols>
  <sheetData>
    <row r="1" ht="12.75">
      <c r="A1" s="36" t="s">
        <v>55</v>
      </c>
    </row>
    <row r="2" spans="1:5" ht="15">
      <c r="A2" s="36" t="s">
        <v>56</v>
      </c>
      <c r="C2" s="1"/>
      <c r="D2" s="2"/>
      <c r="E2" s="2"/>
    </row>
    <row r="3" spans="1:5" ht="15">
      <c r="A3" s="36" t="s">
        <v>57</v>
      </c>
      <c r="C3" s="1"/>
      <c r="D3" s="2"/>
      <c r="E3" s="2"/>
    </row>
    <row r="4" spans="1:5" ht="15">
      <c r="A4" s="36" t="s">
        <v>58</v>
      </c>
      <c r="C4" s="1"/>
      <c r="D4" s="2"/>
      <c r="E4" s="2"/>
    </row>
    <row r="5" spans="3:5" ht="15">
      <c r="C5" s="1"/>
      <c r="D5" s="2"/>
      <c r="E5" s="2"/>
    </row>
    <row r="6" spans="2:7" ht="13.5" thickBot="1">
      <c r="B6" s="7"/>
      <c r="C6" s="7"/>
      <c r="D6" s="7"/>
      <c r="E6" s="7"/>
      <c r="F6" s="7"/>
      <c r="G6" s="3"/>
    </row>
    <row r="7" spans="2:7" ht="14.25" thickBot="1" thickTop="1">
      <c r="B7" s="10" t="s">
        <v>9</v>
      </c>
      <c r="C7" s="11" t="s">
        <v>0</v>
      </c>
      <c r="D7" s="11" t="s">
        <v>1</v>
      </c>
      <c r="E7" s="11" t="s">
        <v>2</v>
      </c>
      <c r="F7" s="12" t="s">
        <v>3</v>
      </c>
      <c r="G7" s="3"/>
    </row>
    <row r="8" spans="2:6" ht="13.5" thickTop="1">
      <c r="B8" s="8" t="s">
        <v>4</v>
      </c>
      <c r="C8" s="3">
        <v>3</v>
      </c>
      <c r="D8" s="3">
        <v>1.8</v>
      </c>
      <c r="E8" s="3">
        <f>C8*D8</f>
        <v>5.4</v>
      </c>
      <c r="F8" s="19">
        <f>E8+$D$18*E8</f>
        <v>6.534000000000001</v>
      </c>
    </row>
    <row r="9" spans="2:6" ht="12.75">
      <c r="B9" s="8" t="s">
        <v>5</v>
      </c>
      <c r="C9" s="3">
        <v>5</v>
      </c>
      <c r="D9" s="3">
        <v>14</v>
      </c>
      <c r="E9" s="3">
        <f>C9*D9</f>
        <v>70</v>
      </c>
      <c r="F9" s="5">
        <f>E9+$D$18*E9</f>
        <v>84.7</v>
      </c>
    </row>
    <row r="10" spans="2:6" ht="12.75">
      <c r="B10" s="8" t="s">
        <v>6</v>
      </c>
      <c r="C10" s="3">
        <v>2</v>
      </c>
      <c r="D10" s="3">
        <v>8.9</v>
      </c>
      <c r="E10" s="3">
        <f>C10*D10</f>
        <v>17.8</v>
      </c>
      <c r="F10" s="5">
        <f>E10+$D$18*E10</f>
        <v>21.538</v>
      </c>
    </row>
    <row r="11" spans="2:6" ht="12.75">
      <c r="B11" s="8" t="s">
        <v>7</v>
      </c>
      <c r="C11" s="3">
        <v>12</v>
      </c>
      <c r="D11" s="3">
        <v>1.485</v>
      </c>
      <c r="E11" s="3">
        <f>C11*D11</f>
        <v>17.82</v>
      </c>
      <c r="F11" s="5">
        <f>E11+$D$18*E11</f>
        <v>21.5622</v>
      </c>
    </row>
    <row r="12" spans="2:6" ht="12.75">
      <c r="B12" s="9" t="s">
        <v>8</v>
      </c>
      <c r="C12" s="4">
        <v>23</v>
      </c>
      <c r="D12" s="4">
        <v>5.2</v>
      </c>
      <c r="E12" s="4">
        <f>C12*D12</f>
        <v>119.60000000000001</v>
      </c>
      <c r="F12" s="6">
        <f>E12+$D$18*E12</f>
        <v>144.716</v>
      </c>
    </row>
    <row r="13" ht="12.75">
      <c r="C13" s="3"/>
    </row>
    <row r="16" ht="12.75">
      <c r="D16" s="13" t="s">
        <v>10</v>
      </c>
    </row>
    <row r="17" ht="12.75">
      <c r="D17" s="14"/>
    </row>
    <row r="18" ht="12.75">
      <c r="D18" s="22">
        <v>0.21</v>
      </c>
    </row>
    <row r="19" ht="12.75">
      <c r="D19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110" zoomScaleNormal="110" zoomScalePageLayoutView="0" workbookViewId="0" topLeftCell="A1">
      <selection activeCell="G16" sqref="G16"/>
    </sheetView>
  </sheetViews>
  <sheetFormatPr defaultColWidth="11.421875" defaultRowHeight="12.75"/>
  <cols>
    <col min="2" max="2" width="13.57421875" style="24" bestFit="1" customWidth="1"/>
    <col min="3" max="3" width="15.8515625" style="26" customWidth="1"/>
    <col min="5" max="5" width="12.57421875" style="0" bestFit="1" customWidth="1"/>
    <col min="6" max="6" width="12.57421875" style="0" customWidth="1"/>
    <col min="8" max="8" width="14.00390625" style="0" customWidth="1"/>
    <col min="9" max="9" width="18.7109375" style="0" customWidth="1"/>
  </cols>
  <sheetData>
    <row r="1" spans="1:8" ht="12.75">
      <c r="A1" s="36" t="s">
        <v>59</v>
      </c>
      <c r="H1" s="36" t="s">
        <v>59</v>
      </c>
    </row>
    <row r="2" spans="1:8" ht="12.75">
      <c r="A2" s="36" t="s">
        <v>70</v>
      </c>
      <c r="H2" s="36" t="s">
        <v>71</v>
      </c>
    </row>
    <row r="4" spans="2:11" ht="12.75">
      <c r="B4" s="23" t="s">
        <v>54</v>
      </c>
      <c r="C4" s="25" t="s">
        <v>11</v>
      </c>
      <c r="E4" s="36" t="s">
        <v>12</v>
      </c>
      <c r="H4" s="23" t="s">
        <v>54</v>
      </c>
      <c r="I4" s="25" t="s">
        <v>11</v>
      </c>
      <c r="K4" s="36" t="s">
        <v>12</v>
      </c>
    </row>
    <row r="5" spans="2:11" ht="12.75">
      <c r="B5" s="48">
        <v>1000</v>
      </c>
      <c r="C5" s="26">
        <f>B5/$E$5</f>
        <v>679.4863083508867</v>
      </c>
      <c r="E5">
        <v>1.4717</v>
      </c>
      <c r="H5" s="48">
        <v>1000</v>
      </c>
      <c r="I5" s="26">
        <f>H5/Taux</f>
        <v>679.4863083508867</v>
      </c>
      <c r="K5">
        <v>1.4717</v>
      </c>
    </row>
    <row r="6" spans="2:9" ht="12.75">
      <c r="B6" s="48">
        <v>500</v>
      </c>
      <c r="C6" s="26">
        <f>B6/$E$5</f>
        <v>339.74315417544335</v>
      </c>
      <c r="H6" s="48">
        <v>500</v>
      </c>
      <c r="I6" s="26">
        <f>H6/Taux</f>
        <v>339.74315417544335</v>
      </c>
    </row>
    <row r="7" spans="2:9" ht="12.75">
      <c r="B7" s="48">
        <v>1000000</v>
      </c>
      <c r="C7" s="26">
        <f>B7/$E$5</f>
        <v>679486.3083508867</v>
      </c>
      <c r="H7" s="48">
        <v>1000000</v>
      </c>
      <c r="I7" s="26">
        <f>H7/Taux</f>
        <v>679486.3083508867</v>
      </c>
    </row>
    <row r="8" spans="2:9" ht="12.75">
      <c r="B8" s="48">
        <v>100</v>
      </c>
      <c r="C8" s="26">
        <f>B8/$E$5</f>
        <v>67.94863083508868</v>
      </c>
      <c r="H8" s="48">
        <v>100</v>
      </c>
      <c r="I8" s="26">
        <f>H8/Taux</f>
        <v>67.94863083508868</v>
      </c>
    </row>
    <row r="9" spans="2:9" ht="12.75">
      <c r="B9" s="48">
        <v>200</v>
      </c>
      <c r="C9" s="26">
        <f>B9/$E$5</f>
        <v>135.89726167017736</v>
      </c>
      <c r="H9" s="48">
        <v>200</v>
      </c>
      <c r="I9" s="26">
        <f>H9/Taux</f>
        <v>135.89726167017736</v>
      </c>
    </row>
    <row r="10" spans="2:9" ht="12.75">
      <c r="B10" s="48">
        <v>320</v>
      </c>
      <c r="C10" s="26">
        <f>B10/$E$5</f>
        <v>217.43561867228377</v>
      </c>
      <c r="H10" s="48">
        <v>320</v>
      </c>
      <c r="I10" s="26">
        <f>H10/Taux</f>
        <v>217.43561867228377</v>
      </c>
    </row>
    <row r="11" spans="2:8" ht="12.75">
      <c r="B11" s="48"/>
      <c r="H11" s="48"/>
    </row>
    <row r="12" spans="2:12" ht="12.75">
      <c r="B12" s="48"/>
      <c r="H12" s="48"/>
      <c r="L12" s="72"/>
    </row>
    <row r="13" spans="2:8" ht="12.75">
      <c r="B13" s="48"/>
      <c r="H13" s="48"/>
    </row>
    <row r="14" ht="12.75">
      <c r="D14" s="51"/>
    </row>
    <row r="15" ht="12.75">
      <c r="D15" s="51"/>
    </row>
    <row r="16" ht="12.75">
      <c r="D16" s="51"/>
    </row>
    <row r="17" spans="8:9" ht="12.75">
      <c r="H17" s="72"/>
      <c r="I17" s="72"/>
    </row>
  </sheetData>
  <sheetProtection/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3" max="4" width="11.421875" style="0" customWidth="1"/>
  </cols>
  <sheetData>
    <row r="1" ht="12.75">
      <c r="A1" s="36" t="s">
        <v>62</v>
      </c>
    </row>
    <row r="2" ht="12.75">
      <c r="A2" s="36" t="s">
        <v>63</v>
      </c>
    </row>
    <row r="5" ht="12.75">
      <c r="B5" s="49" t="s">
        <v>61</v>
      </c>
    </row>
    <row r="6" ht="13.5" thickBot="1"/>
    <row r="7" spans="3:5" ht="13.5" thickTop="1">
      <c r="C7" s="68" t="s">
        <v>14</v>
      </c>
      <c r="D7" s="69"/>
      <c r="E7" s="70"/>
    </row>
    <row r="8" spans="3:5" ht="13.5" thickBot="1">
      <c r="C8" s="27" t="s">
        <v>15</v>
      </c>
      <c r="D8" s="28" t="s">
        <v>16</v>
      </c>
      <c r="E8" s="29" t="s">
        <v>17</v>
      </c>
    </row>
    <row r="9" spans="2:5" ht="14.25" thickBot="1" thickTop="1">
      <c r="B9" s="33" t="s">
        <v>13</v>
      </c>
      <c r="C9" s="30">
        <v>0.02</v>
      </c>
      <c r="D9" s="31">
        <v>0.03</v>
      </c>
      <c r="E9" s="32">
        <v>0.05</v>
      </c>
    </row>
    <row r="10" spans="2:5" ht="13.5" thickTop="1">
      <c r="B10" s="34">
        <v>1000</v>
      </c>
      <c r="C10" s="34"/>
      <c r="D10" s="34"/>
      <c r="E10" s="34"/>
    </row>
    <row r="11" spans="2:5" ht="12.75">
      <c r="B11" s="35">
        <v>1250</v>
      </c>
      <c r="C11" s="35"/>
      <c r="D11" s="35"/>
      <c r="E11" s="35"/>
    </row>
    <row r="12" spans="2:5" ht="12.75">
      <c r="B12" s="35">
        <v>1500</v>
      </c>
      <c r="C12" s="35"/>
      <c r="D12" s="35"/>
      <c r="E12" s="35"/>
    </row>
    <row r="13" spans="2:5" ht="12.75">
      <c r="B13" s="35">
        <v>1750</v>
      </c>
      <c r="C13" s="35"/>
      <c r="D13" s="35"/>
      <c r="E13" s="35"/>
    </row>
    <row r="14" spans="2:5" ht="12.75">
      <c r="B14" s="35">
        <v>2000</v>
      </c>
      <c r="C14" s="35"/>
      <c r="D14" s="35"/>
      <c r="E14" s="35"/>
    </row>
    <row r="17" ht="12.75">
      <c r="B17" s="49" t="s">
        <v>60</v>
      </c>
    </row>
    <row r="18" ht="13.5" thickBot="1"/>
    <row r="19" spans="3:5" ht="13.5" thickTop="1">
      <c r="C19" s="68" t="s">
        <v>14</v>
      </c>
      <c r="D19" s="69"/>
      <c r="E19" s="70"/>
    </row>
    <row r="20" spans="3:5" ht="13.5" thickBot="1">
      <c r="C20" s="27" t="s">
        <v>15</v>
      </c>
      <c r="D20" s="28" t="s">
        <v>16</v>
      </c>
      <c r="E20" s="29" t="s">
        <v>17</v>
      </c>
    </row>
    <row r="21" spans="2:5" ht="14.25" thickBot="1" thickTop="1">
      <c r="B21" s="33" t="s">
        <v>13</v>
      </c>
      <c r="C21" s="30">
        <v>0.02</v>
      </c>
      <c r="D21" s="31">
        <v>0.03</v>
      </c>
      <c r="E21" s="32">
        <v>0.05</v>
      </c>
    </row>
    <row r="22" spans="2:5" ht="13.5" thickTop="1">
      <c r="B22" s="34">
        <v>1000</v>
      </c>
      <c r="C22" s="34">
        <f>$B22+$B22*C$9</f>
        <v>1020</v>
      </c>
      <c r="D22" s="34">
        <f>$B22+$B22*D$9</f>
        <v>1030</v>
      </c>
      <c r="E22" s="34">
        <f>$B22+$B22*E$9</f>
        <v>1050</v>
      </c>
    </row>
    <row r="23" spans="2:5" ht="12.75">
      <c r="B23" s="35">
        <v>1250</v>
      </c>
      <c r="C23" s="35">
        <f aca="true" t="shared" si="0" ref="C23:E26">$B23+$B23*C$9</f>
        <v>1275</v>
      </c>
      <c r="D23" s="35">
        <f t="shared" si="0"/>
        <v>1287.5</v>
      </c>
      <c r="E23" s="35">
        <f t="shared" si="0"/>
        <v>1312.5</v>
      </c>
    </row>
    <row r="24" spans="2:5" ht="12.75">
      <c r="B24" s="35">
        <v>1500</v>
      </c>
      <c r="C24" s="35">
        <f t="shared" si="0"/>
        <v>1530</v>
      </c>
      <c r="D24" s="35">
        <f t="shared" si="0"/>
        <v>1545</v>
      </c>
      <c r="E24" s="35">
        <f t="shared" si="0"/>
        <v>1575</v>
      </c>
    </row>
    <row r="25" spans="2:5" ht="12.75">
      <c r="B25" s="35">
        <v>1750</v>
      </c>
      <c r="C25" s="35">
        <f t="shared" si="0"/>
        <v>1785</v>
      </c>
      <c r="D25" s="35">
        <f t="shared" si="0"/>
        <v>1802.5</v>
      </c>
      <c r="E25" s="35">
        <f t="shared" si="0"/>
        <v>1837.5</v>
      </c>
    </row>
    <row r="26" spans="2:5" ht="12.75">
      <c r="B26" s="35">
        <v>2000</v>
      </c>
      <c r="C26" s="35">
        <f t="shared" si="0"/>
        <v>2040</v>
      </c>
      <c r="D26" s="35">
        <f t="shared" si="0"/>
        <v>2060</v>
      </c>
      <c r="E26" s="35">
        <f t="shared" si="0"/>
        <v>2100</v>
      </c>
    </row>
  </sheetData>
  <sheetProtection/>
  <mergeCells count="2">
    <mergeCell ref="C7:E7"/>
    <mergeCell ref="C19:E19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36" t="s">
        <v>66</v>
      </c>
    </row>
    <row r="2" ht="12.75">
      <c r="A2" s="36" t="s">
        <v>67</v>
      </c>
    </row>
    <row r="3" ht="12.75">
      <c r="A3" s="36" t="s">
        <v>68</v>
      </c>
    </row>
    <row r="4" ht="12.75">
      <c r="A4" s="36" t="s">
        <v>69</v>
      </c>
    </row>
    <row r="5" ht="12.75">
      <c r="A5" s="36"/>
    </row>
    <row r="6" ht="13.5" thickBot="1"/>
    <row r="7" spans="3:6" ht="13.5" thickBot="1">
      <c r="C7" s="65" t="s">
        <v>11</v>
      </c>
      <c r="D7" s="66" t="s">
        <v>54</v>
      </c>
      <c r="E7" s="66" t="s">
        <v>64</v>
      </c>
      <c r="F7" s="67" t="s">
        <v>65</v>
      </c>
    </row>
    <row r="8" spans="3:6" ht="13.5" thickBot="1">
      <c r="C8" s="62"/>
      <c r="D8" s="63">
        <v>1.37</v>
      </c>
      <c r="E8" s="63">
        <v>112</v>
      </c>
      <c r="F8" s="64">
        <v>650</v>
      </c>
    </row>
    <row r="9" spans="3:6" ht="12.75">
      <c r="C9" s="54">
        <v>100</v>
      </c>
      <c r="D9" s="55"/>
      <c r="E9" s="55"/>
      <c r="F9" s="56"/>
    </row>
    <row r="10" spans="3:6" ht="12.75">
      <c r="C10" s="57">
        <v>50</v>
      </c>
      <c r="D10" s="42"/>
      <c r="E10" s="42"/>
      <c r="F10" s="58"/>
    </row>
    <row r="11" spans="3:6" ht="12.75">
      <c r="C11" s="57">
        <v>550</v>
      </c>
      <c r="D11" s="42"/>
      <c r="E11" s="42"/>
      <c r="F11" s="58"/>
    </row>
    <row r="12" spans="3:6" ht="12.75">
      <c r="C12" s="57">
        <v>150000</v>
      </c>
      <c r="D12" s="42"/>
      <c r="E12" s="42"/>
      <c r="F12" s="58"/>
    </row>
    <row r="13" spans="3:6" ht="13.5" thickBot="1">
      <c r="C13" s="59">
        <v>2500</v>
      </c>
      <c r="D13" s="60"/>
      <c r="E13" s="60"/>
      <c r="F13" s="61"/>
    </row>
    <row r="17" ht="13.5" thickBot="1"/>
    <row r="18" spans="3:6" ht="13.5" thickBot="1">
      <c r="C18" s="65" t="s">
        <v>11</v>
      </c>
      <c r="D18" s="66" t="s">
        <v>54</v>
      </c>
      <c r="E18" s="66" t="s">
        <v>64</v>
      </c>
      <c r="F18" s="67" t="s">
        <v>65</v>
      </c>
    </row>
    <row r="19" spans="3:6" ht="13.5" thickBot="1">
      <c r="C19" s="62"/>
      <c r="D19" s="63">
        <v>1.37</v>
      </c>
      <c r="E19" s="63">
        <v>112</v>
      </c>
      <c r="F19" s="64">
        <v>650</v>
      </c>
    </row>
    <row r="20" spans="3:6" ht="12.75">
      <c r="C20" s="54">
        <v>100</v>
      </c>
      <c r="D20" s="55">
        <f>$C20*D$8</f>
        <v>137</v>
      </c>
      <c r="E20" s="55">
        <f>$C20*E$8</f>
        <v>11200</v>
      </c>
      <c r="F20" s="56">
        <f>$C20*F$8</f>
        <v>65000</v>
      </c>
    </row>
    <row r="21" spans="3:6" ht="12.75">
      <c r="C21" s="57">
        <v>50</v>
      </c>
      <c r="D21" s="42">
        <f aca="true" t="shared" si="0" ref="D21:F24">$C21*D$8</f>
        <v>68.5</v>
      </c>
      <c r="E21" s="42">
        <f t="shared" si="0"/>
        <v>5600</v>
      </c>
      <c r="F21" s="58">
        <f t="shared" si="0"/>
        <v>32500</v>
      </c>
    </row>
    <row r="22" spans="3:6" ht="12.75">
      <c r="C22" s="57">
        <v>550</v>
      </c>
      <c r="D22" s="42">
        <f t="shared" si="0"/>
        <v>753.5000000000001</v>
      </c>
      <c r="E22" s="42">
        <f t="shared" si="0"/>
        <v>61600</v>
      </c>
      <c r="F22" s="58">
        <f t="shared" si="0"/>
        <v>357500</v>
      </c>
    </row>
    <row r="23" spans="3:6" ht="12.75">
      <c r="C23" s="57">
        <v>150000</v>
      </c>
      <c r="D23" s="42">
        <f t="shared" si="0"/>
        <v>205500.00000000003</v>
      </c>
      <c r="E23" s="42">
        <f t="shared" si="0"/>
        <v>16800000</v>
      </c>
      <c r="F23" s="58">
        <f t="shared" si="0"/>
        <v>97500000</v>
      </c>
    </row>
    <row r="24" spans="3:6" ht="13.5" thickBot="1">
      <c r="C24" s="59">
        <v>2500</v>
      </c>
      <c r="D24" s="60">
        <f t="shared" si="0"/>
        <v>3425.0000000000005</v>
      </c>
      <c r="E24" s="60">
        <f t="shared" si="0"/>
        <v>280000</v>
      </c>
      <c r="F24" s="61">
        <f t="shared" si="0"/>
        <v>1625000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</dc:creator>
  <cp:keywords/>
  <dc:description/>
  <cp:lastModifiedBy>prof</cp:lastModifiedBy>
  <cp:lastPrinted>2011-03-05T10:59:42Z</cp:lastPrinted>
  <dcterms:created xsi:type="dcterms:W3CDTF">1998-11-25T19:05:40Z</dcterms:created>
  <dcterms:modified xsi:type="dcterms:W3CDTF">2014-02-07T13:18:55Z</dcterms:modified>
  <cp:category/>
  <cp:version/>
  <cp:contentType/>
  <cp:contentStatus/>
</cp:coreProperties>
</file>