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2120" windowHeight="6825" activeTab="0"/>
  </bookViews>
  <sheets>
    <sheet name="Exercice1" sheetId="1" r:id="rId1"/>
    <sheet name="Exercice2" sheetId="2" r:id="rId2"/>
    <sheet name="Exercice3" sheetId="3" r:id="rId3"/>
  </sheets>
  <externalReferences>
    <externalReference r:id="rId6"/>
    <externalReference r:id="rId7"/>
  </externalReferences>
  <definedNames>
    <definedName name="avis_chambre">'[1]Données'!$A$34:$A$38</definedName>
    <definedName name="décisionPO">'[1]Données'!$A$41:$A$45</definedName>
    <definedName name="Gestionnaire">'[2]Listes'!$G$2:$G$5</definedName>
    <definedName name="NatureSuspensionDéf">'[2]Listes'!$F$2:$F$4</definedName>
    <definedName name="NatureSuspensionTemp">'[2]Listes'!$E$2:$E$3</definedName>
    <definedName name="niveau">'[1]Données'!$A$7:$A$9</definedName>
    <definedName name="NiveauEnseignement">'[2]Listes'!$C$2:$C$4</definedName>
    <definedName name="peine">'[1]Données'!$A$22:$A$31</definedName>
    <definedName name="reseau">'[1]Données'!$A$2:$A$4</definedName>
    <definedName name="Réseau">'[2]Listes'!$B$2:$B$4</definedName>
    <definedName name="TemporaireDéfinitif">'[2]Listes'!$A$2:$A$3</definedName>
    <definedName name="type">'[1]Données'!$A$14:$A$19</definedName>
    <definedName name="TypeEnseignement">'[2]Listes'!$D$2:$D$6</definedName>
  </definedNames>
  <calcPr fullCalcOnLoad="1"/>
</workbook>
</file>

<file path=xl/sharedStrings.xml><?xml version="1.0" encoding="utf-8"?>
<sst xmlns="http://schemas.openxmlformats.org/spreadsheetml/2006/main" count="52" uniqueCount="35">
  <si>
    <t>Nom</t>
  </si>
  <si>
    <t>Prénom</t>
  </si>
  <si>
    <t>Date</t>
  </si>
  <si>
    <t>Deuf</t>
  </si>
  <si>
    <t>John</t>
  </si>
  <si>
    <t>Albert</t>
  </si>
  <si>
    <t>Bijoba</t>
  </si>
  <si>
    <t>Jo</t>
  </si>
  <si>
    <t>Alaise</t>
  </si>
  <si>
    <t>Blaise</t>
  </si>
  <si>
    <t>Menvussa</t>
  </si>
  <si>
    <t>Gérard</t>
  </si>
  <si>
    <t>Cool</t>
  </si>
  <si>
    <t>Raoul</t>
  </si>
  <si>
    <t>Hole</t>
  </si>
  <si>
    <t>Jenny</t>
  </si>
  <si>
    <t>Diane</t>
  </si>
  <si>
    <t>Beth</t>
  </si>
  <si>
    <t>Carlos</t>
  </si>
  <si>
    <t>Isabelle</t>
  </si>
  <si>
    <t>Susana</t>
  </si>
  <si>
    <t>Date décision</t>
  </si>
  <si>
    <t>Date limite</t>
  </si>
  <si>
    <t>Thierry</t>
  </si>
  <si>
    <t>Calculer la date limite (3 mois après la date de décision)</t>
  </si>
  <si>
    <t>Faire apparaître en rouge les lignes pour lesquelles la date limite dépasse la date d'auhourd'hui</t>
  </si>
  <si>
    <t>Calcul des prestations d'un employé</t>
  </si>
  <si>
    <t>Arrivée</t>
  </si>
  <si>
    <t>Départ</t>
  </si>
  <si>
    <t>Total</t>
  </si>
  <si>
    <t>Tarif / heure</t>
  </si>
  <si>
    <t>Total gains</t>
  </si>
  <si>
    <t>Nicole</t>
  </si>
  <si>
    <t>Esther</t>
  </si>
  <si>
    <t>Retouver les gens qui se trouvent dans les 2 listes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</si>
</sst>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0&quot; mois&quot;"/>
    <numFmt numFmtId="181" formatCode="00&quot; ans&quot;"/>
    <numFmt numFmtId="182" formatCode="0&quot; ans&quot;"/>
    <numFmt numFmtId="183" formatCode="00&quot; jours&quot;"/>
    <numFmt numFmtId="184" formatCode="00&quot; an&quot;"/>
    <numFmt numFmtId="185" formatCode="00&quot; jour&quot;"/>
    <numFmt numFmtId="186" formatCode="00&quot; semaine&quot;"/>
    <numFmt numFmtId="187" formatCode="00&quot; semaines&quot;"/>
    <numFmt numFmtId="188" formatCode="0&quot; semaine&quot;"/>
    <numFmt numFmtId="189" formatCode="0&quot; an&quot;"/>
    <numFmt numFmtId="190" formatCode="0\ &quot;semaines&quot;"/>
    <numFmt numFmtId="191" formatCode="d/mm/yyyy;@"/>
    <numFmt numFmtId="192" formatCode="[$-80C]dddd\ d\ mmmm\ yyyy"/>
    <numFmt numFmtId="193" formatCode="mmm\-yyyy"/>
    <numFmt numFmtId="194" formatCode="[h]:mm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19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G%20Statuts\DOSSIERS%20DISCIPLINAIRES%20&amp;%20RECOURS\Recours%20et%20dossiers%20disciplinai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G%20Statuts\DOSSIERS%20DISCIPLINAIRES%20&amp;%20RECOURS\Suspensions%20pr&#233;ven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odage"/>
      <sheetName val="Données"/>
    </sheetNames>
    <sheetDataSet>
      <sheetData sheetId="1">
        <row r="2">
          <cell r="A2" t="str">
            <v>libre confessionnel</v>
          </cell>
        </row>
        <row r="3">
          <cell r="A3" t="str">
            <v>libre non confessionnel</v>
          </cell>
        </row>
        <row r="4">
          <cell r="A4" t="str">
            <v>officiel</v>
          </cell>
        </row>
        <row r="7">
          <cell r="A7" t="str">
            <v>fondamental</v>
          </cell>
        </row>
        <row r="8">
          <cell r="A8" t="str">
            <v>secondaire</v>
          </cell>
        </row>
        <row r="9">
          <cell r="A9" t="str">
            <v>supérieur non universitaire</v>
          </cell>
        </row>
        <row r="14">
          <cell r="A14" t="str">
            <v>artistique à horaire réduit</v>
          </cell>
        </row>
        <row r="15">
          <cell r="A15" t="str">
            <v>CEFA</v>
          </cell>
        </row>
        <row r="16">
          <cell r="A16" t="str">
            <v>CPMS</v>
          </cell>
        </row>
        <row r="17">
          <cell r="A17" t="str">
            <v>ordinaire</v>
          </cell>
        </row>
        <row r="18">
          <cell r="A18" t="str">
            <v>promotion sociale</v>
          </cell>
        </row>
        <row r="19">
          <cell r="A19" t="str">
            <v>spécial</v>
          </cell>
        </row>
        <row r="22">
          <cell r="A22" t="str">
            <v>Rappel à l'ordre</v>
          </cell>
        </row>
        <row r="23">
          <cell r="A23" t="str">
            <v>Blâme</v>
          </cell>
        </row>
        <row r="24">
          <cell r="A24" t="str">
            <v>Retenue sur traitement</v>
          </cell>
        </row>
        <row r="25">
          <cell r="A25" t="str">
            <v>Suspension par mesure disciplinaire</v>
          </cell>
        </row>
        <row r="26">
          <cell r="A26" t="str">
            <v>Mise en disponibilité par mesure disciplinaire</v>
          </cell>
        </row>
        <row r="27">
          <cell r="A27" t="str">
            <v>Rétrogradation</v>
          </cell>
        </row>
        <row r="28">
          <cell r="A28" t="str">
            <v>Démission d'office</v>
          </cell>
        </row>
        <row r="29">
          <cell r="A29" t="str">
            <v>Révocation</v>
          </cell>
        </row>
        <row r="30">
          <cell r="A30" t="str">
            <v>Licenciement pour faute grave</v>
          </cell>
        </row>
        <row r="31">
          <cell r="A31" t="str">
            <v>Rappel à l'ordre ou blâme</v>
          </cell>
        </row>
        <row r="34">
          <cell r="A34" t="str">
            <v>Accord avec le PO</v>
          </cell>
        </row>
        <row r="35">
          <cell r="A35" t="str">
            <v>Réduction de la peine</v>
          </cell>
        </row>
        <row r="36">
          <cell r="A36" t="str">
            <v>Peine non justifiée</v>
          </cell>
        </row>
        <row r="37">
          <cell r="A37" t="str">
            <v>Licenciement non justifié</v>
          </cell>
        </row>
        <row r="38">
          <cell r="A38" t="str">
            <v>Rapport non justifié</v>
          </cell>
        </row>
        <row r="41">
          <cell r="A41" t="str">
            <v>Suit l'accord de la Chambre</v>
          </cell>
        </row>
        <row r="42">
          <cell r="A42" t="str">
            <v>Suit l'avis modificatif de la Chambre</v>
          </cell>
        </row>
        <row r="43">
          <cell r="A43" t="str">
            <v>Maintient sa décision initiale</v>
          </cell>
        </row>
        <row r="44">
          <cell r="A44" t="str">
            <v>Modifie sa décision initiale</v>
          </cell>
        </row>
        <row r="45">
          <cell r="A45" t="str">
            <v>Abandonne la procédure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sp prév"/>
      <sheetName val="Listes"/>
    </sheetNames>
    <sheetDataSet>
      <sheetData sheetId="1">
        <row r="2">
          <cell r="A2" t="str">
            <v>Temporaire</v>
          </cell>
          <cell r="B2" t="str">
            <v>OS</v>
          </cell>
          <cell r="C2" t="str">
            <v>Fondamental</v>
          </cell>
          <cell r="D2" t="str">
            <v>Ordinaire</v>
          </cell>
          <cell r="E2" t="str">
            <v>Incompatibilité</v>
          </cell>
          <cell r="F2" t="str">
            <v>Disciplinaire</v>
          </cell>
          <cell r="G2" t="str">
            <v>JM</v>
          </cell>
        </row>
        <row r="3">
          <cell r="A3" t="str">
            <v>Définitif</v>
          </cell>
          <cell r="B3" t="str">
            <v>LC</v>
          </cell>
          <cell r="C3" t="str">
            <v>Secondaire</v>
          </cell>
          <cell r="D3" t="str">
            <v>Spécialisé</v>
          </cell>
          <cell r="E3" t="str">
            <v>Pénale</v>
          </cell>
          <cell r="F3" t="str">
            <v>Pénale</v>
          </cell>
          <cell r="G3" t="str">
            <v>IG</v>
          </cell>
        </row>
        <row r="4">
          <cell r="B4" t="str">
            <v>LNC</v>
          </cell>
          <cell r="C4" t="str">
            <v>Supérieur</v>
          </cell>
          <cell r="D4" t="str">
            <v>Artistique à horaire réduit</v>
          </cell>
          <cell r="F4" t="str">
            <v>Incompatibilité</v>
          </cell>
          <cell r="G4" t="str">
            <v>JD</v>
          </cell>
        </row>
        <row r="5">
          <cell r="D5" t="str">
            <v>Promotion sociale</v>
          </cell>
          <cell r="G5" t="str">
            <v>TC</v>
          </cell>
        </row>
        <row r="6">
          <cell r="D6" t="str">
            <v>CPMS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8515625" style="0" customWidth="1"/>
    <col min="6" max="6" width="14.140625" style="0" customWidth="1"/>
    <col min="7" max="7" width="17.57421875" style="0" customWidth="1"/>
  </cols>
  <sheetData>
    <row r="1" ht="12.75">
      <c r="A1" s="4" t="s">
        <v>24</v>
      </c>
    </row>
    <row r="2" ht="12.75">
      <c r="A2" s="4" t="s">
        <v>25</v>
      </c>
    </row>
    <row r="3" ht="12.75">
      <c r="A3" s="4"/>
    </row>
    <row r="5" spans="1:6" ht="12.75">
      <c r="A5" s="3" t="s">
        <v>0</v>
      </c>
      <c r="B5" s="3" t="s">
        <v>21</v>
      </c>
      <c r="C5" s="3"/>
      <c r="D5" s="3"/>
      <c r="E5" s="3"/>
      <c r="F5" s="3" t="s">
        <v>22</v>
      </c>
    </row>
    <row r="6" spans="1:7" ht="12.75">
      <c r="A6" t="s">
        <v>18</v>
      </c>
      <c r="B6" s="1">
        <v>41772</v>
      </c>
      <c r="C6">
        <f>DAY(B6)</f>
        <v>13</v>
      </c>
      <c r="D6">
        <f>IF(MONTH(B6)&lt;=9,MONTH(B6)+3,MONTH(B6)-9)</f>
        <v>8</v>
      </c>
      <c r="E6">
        <f>IF(MONTH(B6)&lt;=9,YEAR(B6),YEAR(B6)+1)</f>
        <v>2014</v>
      </c>
      <c r="F6" s="1">
        <f>DATEVALUE(C6&amp;"/"&amp;D6&amp;"/"&amp;E6)</f>
        <v>41864</v>
      </c>
      <c r="G6" s="1"/>
    </row>
    <row r="7" spans="1:6" ht="12.75">
      <c r="A7" t="s">
        <v>19</v>
      </c>
      <c r="B7" s="1">
        <v>41680</v>
      </c>
      <c r="C7">
        <f>DAY(B7)</f>
        <v>10</v>
      </c>
      <c r="D7">
        <f>IF(MONTH(B7)&lt;=9,MONTH(B7)+3,MONTH(B7)-9)</f>
        <v>5</v>
      </c>
      <c r="E7">
        <f>IF(MONTH(B7)&lt;=9,YEAR(B7),YEAR(B7)+1)</f>
        <v>2014</v>
      </c>
      <c r="F7" s="1">
        <f>DATEVALUE(C7&amp;"/"&amp;D7&amp;"/"&amp;E7)</f>
        <v>41769</v>
      </c>
    </row>
    <row r="8" spans="1:6" ht="12.75">
      <c r="A8" t="s">
        <v>20</v>
      </c>
      <c r="B8" s="1">
        <v>41589</v>
      </c>
      <c r="C8">
        <f>DAY(B8)</f>
        <v>11</v>
      </c>
      <c r="D8">
        <f>IF(MONTH(B8)&lt;=9,MONTH(B8)+3,MONTH(B8)-9)</f>
        <v>2</v>
      </c>
      <c r="E8">
        <f>IF(MONTH(B8)&lt;=9,YEAR(B8),YEAR(B8)+1)</f>
        <v>2014</v>
      </c>
      <c r="F8" s="1">
        <f>DATEVALUE(C8&amp;"/"&amp;D8&amp;"/"&amp;E8)</f>
        <v>41681</v>
      </c>
    </row>
    <row r="9" spans="1:6" ht="12.75">
      <c r="A9" t="s">
        <v>23</v>
      </c>
      <c r="B9" s="1">
        <v>41769</v>
      </c>
      <c r="C9">
        <f>DAY(B9)</f>
        <v>10</v>
      </c>
      <c r="D9">
        <f>IF(MONTH(B9)&lt;=9,MONTH(B9)+3,MONTH(B9)-9)</f>
        <v>8</v>
      </c>
      <c r="E9">
        <f>IF(MONTH(B9)&lt;=9,YEAR(B9),YEAR(B9)+1)</f>
        <v>2014</v>
      </c>
      <c r="F9" s="1">
        <f>DATEVALUE(C9&amp;"/"&amp;D9&amp;"/"&amp;E9)</f>
        <v>41861</v>
      </c>
    </row>
  </sheetData>
  <conditionalFormatting sqref="A6:F9">
    <cfRule type="expression" priority="1" dxfId="3" stopIfTrue="1">
      <formula>$F6&gt;TODAY()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40" zoomScaleNormal="140" workbookViewId="0" topLeftCell="A1">
      <selection activeCell="A1" sqref="A1"/>
    </sheetView>
  </sheetViews>
  <sheetFormatPr defaultColWidth="11.421875" defaultRowHeight="12.75"/>
  <cols>
    <col min="2" max="2" width="12.57421875" style="0" customWidth="1"/>
  </cols>
  <sheetData>
    <row r="1" ht="12.75">
      <c r="A1" s="4" t="s">
        <v>26</v>
      </c>
    </row>
    <row r="3" spans="2:5" ht="12.75">
      <c r="B3" s="6" t="s">
        <v>2</v>
      </c>
      <c r="C3" s="6" t="s">
        <v>27</v>
      </c>
      <c r="D3" s="6" t="s">
        <v>28</v>
      </c>
      <c r="E3" s="6" t="s">
        <v>29</v>
      </c>
    </row>
    <row r="4" spans="2:5" ht="12.75">
      <c r="B4" s="1">
        <v>41771</v>
      </c>
      <c r="C4" s="5">
        <v>0.375</v>
      </c>
      <c r="D4" s="5">
        <v>0.7083333333333334</v>
      </c>
      <c r="E4" s="5">
        <f>D4-C4</f>
        <v>0.33333333333333337</v>
      </c>
    </row>
    <row r="5" spans="2:5" ht="12.75">
      <c r="B5" s="1">
        <v>41772</v>
      </c>
      <c r="C5" s="5">
        <v>0.375</v>
      </c>
      <c r="D5" s="5">
        <v>0.7083333333333334</v>
      </c>
      <c r="E5" s="5">
        <f>D5-C5</f>
        <v>0.33333333333333337</v>
      </c>
    </row>
    <row r="6" spans="2:5" ht="12.75">
      <c r="B6" s="1">
        <v>41773</v>
      </c>
      <c r="C6" s="5">
        <v>0.375</v>
      </c>
      <c r="D6" s="5">
        <v>0.7083333333333334</v>
      </c>
      <c r="E6" s="5">
        <f>D6-C6</f>
        <v>0.33333333333333337</v>
      </c>
    </row>
    <row r="7" spans="2:5" ht="12.75">
      <c r="B7" s="1">
        <v>41774</v>
      </c>
      <c r="C7" s="5">
        <v>0.375</v>
      </c>
      <c r="D7" s="5">
        <v>0.7083333333333334</v>
      </c>
      <c r="E7" s="5">
        <f>D7-C7</f>
        <v>0.33333333333333337</v>
      </c>
    </row>
    <row r="8" spans="2:5" ht="12.75">
      <c r="B8" s="1">
        <v>41775</v>
      </c>
      <c r="C8" s="5">
        <v>0.375</v>
      </c>
      <c r="D8" s="5">
        <v>0.7083333333333334</v>
      </c>
      <c r="E8" s="5">
        <f>D8-C8</f>
        <v>0.33333333333333337</v>
      </c>
    </row>
    <row r="11" spans="4:6" ht="12.75">
      <c r="D11" t="s">
        <v>29</v>
      </c>
      <c r="E11" s="7">
        <f>SUM(E4:E8)</f>
        <v>1.666666666666667</v>
      </c>
      <c r="F11" s="2">
        <f>E11</f>
        <v>1.666666666666667</v>
      </c>
    </row>
    <row r="12" ht="12.75">
      <c r="B12" s="5"/>
    </row>
    <row r="13" spans="2:5" ht="12.75">
      <c r="B13" s="5"/>
      <c r="D13" t="s">
        <v>30</v>
      </c>
      <c r="E13">
        <v>15</v>
      </c>
    </row>
    <row r="14" ht="12.75">
      <c r="B14" s="5"/>
    </row>
    <row r="15" spans="4:5" ht="12.75">
      <c r="D15" t="s">
        <v>31</v>
      </c>
      <c r="E15">
        <f>E11*24*E13</f>
        <v>600.0000000000001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5" sqref="C5"/>
    </sheetView>
  </sheetViews>
  <sheetFormatPr defaultColWidth="11.421875" defaultRowHeight="12.75"/>
  <cols>
    <col min="2" max="2" width="11.421875" style="0" customWidth="1"/>
    <col min="3" max="3" width="12.00390625" style="0" customWidth="1"/>
    <col min="4" max="4" width="33.140625" style="0" customWidth="1"/>
    <col min="8" max="8" width="16.28125" style="0" customWidth="1"/>
  </cols>
  <sheetData>
    <row r="1" ht="12.75">
      <c r="A1" s="4" t="s">
        <v>34</v>
      </c>
    </row>
    <row r="4" spans="1:7" ht="12.75">
      <c r="A4" s="3" t="s">
        <v>0</v>
      </c>
      <c r="B4" s="3" t="s">
        <v>1</v>
      </c>
      <c r="F4" s="3" t="s">
        <v>0</v>
      </c>
      <c r="G4" s="3" t="s">
        <v>1</v>
      </c>
    </row>
    <row r="5" spans="1:8" ht="12.75">
      <c r="A5" t="s">
        <v>3</v>
      </c>
      <c r="B5" t="s">
        <v>4</v>
      </c>
      <c r="C5" t="str">
        <f>A5&amp;" "&amp;B5</f>
        <v>Deuf John</v>
      </c>
      <c r="D5" t="str">
        <f>IF(ISNA(VLOOKUP(C5,H:H,1,FALSE)),"Pas dans B",C5&amp;" est dans les 2")</f>
        <v>Pas dans B</v>
      </c>
      <c r="F5" t="s">
        <v>10</v>
      </c>
      <c r="G5" t="s">
        <v>11</v>
      </c>
      <c r="H5" t="str">
        <f>F5&amp;" "&amp;G5</f>
        <v>Menvussa Gérard</v>
      </c>
    </row>
    <row r="6" spans="1:8" ht="12.75">
      <c r="A6" t="s">
        <v>3</v>
      </c>
      <c r="B6" t="s">
        <v>5</v>
      </c>
      <c r="C6" t="str">
        <f aca="true" t="shared" si="0" ref="C6:C13">A6&amp;" "&amp;B6</f>
        <v>Deuf Albert</v>
      </c>
      <c r="D6" t="str">
        <f>IF(ISNA(VLOOKUP(C6,H:H,1,FALSE)),"Pas dans B",C6&amp;" est dans les 2")</f>
        <v>Deuf Albert est dans les 2</v>
      </c>
      <c r="F6" t="s">
        <v>3</v>
      </c>
      <c r="G6" t="s">
        <v>5</v>
      </c>
      <c r="H6" t="str">
        <f>F6&amp;" "&amp;G6</f>
        <v>Deuf Albert</v>
      </c>
    </row>
    <row r="7" spans="1:8" ht="12.75">
      <c r="A7" t="s">
        <v>6</v>
      </c>
      <c r="B7" t="s">
        <v>7</v>
      </c>
      <c r="C7" t="str">
        <f t="shared" si="0"/>
        <v>Bijoba Jo</v>
      </c>
      <c r="D7" t="str">
        <f>IF(ISNA(VLOOKUP(C7,H:H,1,FALSE)),"Pas dans B",C7&amp;" est dans les 2")</f>
        <v>Pas dans B</v>
      </c>
      <c r="F7" t="s">
        <v>12</v>
      </c>
      <c r="G7" t="s">
        <v>13</v>
      </c>
      <c r="H7" t="str">
        <f>F7&amp;" "&amp;G7</f>
        <v>Cool Raoul</v>
      </c>
    </row>
    <row r="8" spans="1:8" ht="12.75">
      <c r="A8" t="s">
        <v>8</v>
      </c>
      <c r="B8" t="s">
        <v>9</v>
      </c>
      <c r="C8" t="str">
        <f t="shared" si="0"/>
        <v>Alaise Blaise</v>
      </c>
      <c r="D8" t="str">
        <f>IF(ISNA(VLOOKUP(C8,H:H,1,FALSE)),"Pas dans B",C8&amp;" est dans les 2")</f>
        <v>Alaise Blaise est dans les 2</v>
      </c>
      <c r="F8" t="s">
        <v>8</v>
      </c>
      <c r="G8" t="s">
        <v>9</v>
      </c>
      <c r="H8" t="str">
        <f>F8&amp;" "&amp;G8</f>
        <v>Alaise Blaise</v>
      </c>
    </row>
    <row r="9" spans="1:8" ht="12.75">
      <c r="A9" t="s">
        <v>14</v>
      </c>
      <c r="B9" t="s">
        <v>15</v>
      </c>
      <c r="C9" t="str">
        <f t="shared" si="0"/>
        <v>Hole Jenny</v>
      </c>
      <c r="D9" t="str">
        <f>IF(ISNA(VLOOKUP(C9,H:H,1,FALSE)),"Pas dans B",C9&amp;" est dans les 2")</f>
        <v>Pas dans B</v>
      </c>
      <c r="F9" t="s">
        <v>14</v>
      </c>
      <c r="G9" t="s">
        <v>16</v>
      </c>
      <c r="H9" t="str">
        <f>F9&amp;" "&amp;G9</f>
        <v>Hole Diane</v>
      </c>
    </row>
    <row r="10" spans="1:8" ht="12.75">
      <c r="A10" t="s">
        <v>14</v>
      </c>
      <c r="B10" t="s">
        <v>16</v>
      </c>
      <c r="C10" t="str">
        <f t="shared" si="0"/>
        <v>Hole Diane</v>
      </c>
      <c r="D10" t="str">
        <f>IF(ISNA(VLOOKUP(C10,H:H,1,FALSE)),"Pas dans B",C10&amp;" est dans les 2")</f>
        <v>Hole Diane est dans les 2</v>
      </c>
      <c r="F10" t="s">
        <v>14</v>
      </c>
      <c r="G10" t="s">
        <v>33</v>
      </c>
      <c r="H10" t="str">
        <f>F10&amp;" "&amp;G10</f>
        <v>Hole Esther</v>
      </c>
    </row>
    <row r="11" spans="1:4" ht="12.75">
      <c r="A11" t="s">
        <v>14</v>
      </c>
      <c r="B11" t="s">
        <v>17</v>
      </c>
      <c r="C11" t="str">
        <f t="shared" si="0"/>
        <v>Hole Beth</v>
      </c>
      <c r="D11" t="str">
        <f>IF(ISNA(VLOOKUP(C11,H:H,1,FALSE)),"Pas dans B",C11&amp;" est dans les 2")</f>
        <v>Pas dans B</v>
      </c>
    </row>
    <row r="12" spans="1:4" ht="12.75">
      <c r="A12" t="s">
        <v>14</v>
      </c>
      <c r="B12" t="s">
        <v>32</v>
      </c>
      <c r="C12" t="str">
        <f t="shared" si="0"/>
        <v>Hole Nicole</v>
      </c>
      <c r="D12" t="str">
        <f>IF(ISNA(VLOOKUP(C12,H:H,1,FALSE)),"Pas dans B",C12&amp;" est dans les 2")</f>
        <v>Pas dans B</v>
      </c>
    </row>
    <row r="13" spans="1:4" ht="12.75">
      <c r="A13" t="s">
        <v>14</v>
      </c>
      <c r="B13" t="s">
        <v>33</v>
      </c>
      <c r="C13" t="str">
        <f t="shared" si="0"/>
        <v>Hole Esther</v>
      </c>
      <c r="D13" t="str">
        <f>IF(ISNA(VLOOKUP(C13,H:H,1,FALSE)),"Pas dans B",C13&amp;" est dans les 2")</f>
        <v>Hole Esther est dans les 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ETNIC</dc:creator>
  <cp:keywords/>
  <dc:description/>
  <cp:lastModifiedBy>Administrateur</cp:lastModifiedBy>
  <dcterms:created xsi:type="dcterms:W3CDTF">2014-03-20T08:58:17Z</dcterms:created>
  <dcterms:modified xsi:type="dcterms:W3CDTF">2014-05-13T13:01:45Z</dcterms:modified>
  <cp:category/>
  <cp:version/>
  <cp:contentType/>
  <cp:contentStatus/>
</cp:coreProperties>
</file>