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c19e8ea449bfdd/Backup Ancien PC/Joel/Datas/Cours/Fichiers Declick/MSOffice/Excel/Excel bases/"/>
    </mc:Choice>
  </mc:AlternateContent>
  <xr:revisionPtr revIDLastSave="5" documentId="8_{FDE2A96A-41A0-46E2-8F24-373F01648D27}" xr6:coauthVersionLast="40" xr6:coauthVersionMax="40" xr10:uidLastSave="{9B3EE31E-BCAF-48F1-B7BA-144744D970E0}"/>
  <bookViews>
    <workbookView xWindow="0" yWindow="0" windowWidth="20490" windowHeight="7545" xr2:uid="{00000000-000D-0000-FFFF-FFFF00000000}"/>
  </bookViews>
  <sheets>
    <sheet name="Exercices" sheetId="2" r:id="rId1"/>
    <sheet name="Solutions" sheetId="1" r:id="rId2"/>
    <sheet name="Feuil3" sheetId="3" r:id="rId3"/>
  </sheets>
  <calcPr calcId="191029"/>
  <pivotCaches>
    <pivotCache cacheId="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23" i="1"/>
  <c r="F24" i="1"/>
  <c r="F23" i="1"/>
  <c r="H20" i="1" l="1"/>
  <c r="H19" i="1"/>
  <c r="G20" i="1"/>
  <c r="G19" i="1"/>
  <c r="D16" i="1"/>
  <c r="F8" i="1"/>
  <c r="F4" i="1"/>
  <c r="F5" i="1"/>
  <c r="F6" i="1"/>
  <c r="F7" i="1"/>
  <c r="F9" i="1"/>
  <c r="F10" i="1"/>
  <c r="F11" i="1"/>
  <c r="F12" i="1"/>
  <c r="F3" i="1"/>
  <c r="H11" i="1" l="1"/>
  <c r="G11" i="1"/>
  <c r="H6" i="1"/>
  <c r="G6" i="1"/>
  <c r="H10" i="1"/>
  <c r="G10" i="1"/>
  <c r="H5" i="1"/>
  <c r="G5" i="1"/>
  <c r="H3" i="1"/>
  <c r="G3" i="1"/>
  <c r="H9" i="1"/>
  <c r="G9" i="1"/>
  <c r="G12" i="1"/>
  <c r="H12" i="1"/>
  <c r="H7" i="1"/>
  <c r="G7" i="1"/>
  <c r="G8" i="1"/>
  <c r="H8" i="1"/>
  <c r="H4" i="1"/>
  <c r="G4" i="1"/>
</calcChain>
</file>

<file path=xl/sharedStrings.xml><?xml version="1.0" encoding="utf-8"?>
<sst xmlns="http://schemas.openxmlformats.org/spreadsheetml/2006/main" count="151" uniqueCount="56">
  <si>
    <t>Etudiants</t>
  </si>
  <si>
    <t>Classe</t>
  </si>
  <si>
    <t>TGI (/100)</t>
  </si>
  <si>
    <t>Anglais 2 (/100)</t>
  </si>
  <si>
    <t>Alan</t>
  </si>
  <si>
    <t>Barbara</t>
  </si>
  <si>
    <t>Charly</t>
  </si>
  <si>
    <t>Delphine</t>
  </si>
  <si>
    <t>Edgard</t>
  </si>
  <si>
    <t>Fabienne</t>
  </si>
  <si>
    <t>Gaston</t>
  </si>
  <si>
    <t>Hugues</t>
  </si>
  <si>
    <t>Isa</t>
  </si>
  <si>
    <t>Jo</t>
  </si>
  <si>
    <t>Bac Coop</t>
  </si>
  <si>
    <t>Bac Comex</t>
  </si>
  <si>
    <t>Sexe</t>
  </si>
  <si>
    <t>m</t>
  </si>
  <si>
    <t>f</t>
  </si>
  <si>
    <t>Nombre d'étudiants</t>
  </si>
  <si>
    <t>Nombre par classe et par sexe</t>
  </si>
  <si>
    <t>Nombre par sexe, moyenne des points en TGI</t>
  </si>
  <si>
    <t>Total</t>
  </si>
  <si>
    <t>Nbre</t>
  </si>
  <si>
    <t>TGI</t>
  </si>
  <si>
    <t>Réussite</t>
  </si>
  <si>
    <t>Satisfaction/Distinction</t>
  </si>
  <si>
    <t>si le total est &gt;= 50, "NON" dans le cas contraire</t>
  </si>
  <si>
    <t xml:space="preserve">Dans la colonne 'Réussite', écrire "OUI" </t>
  </si>
  <si>
    <t>Dans la colonne 'Satisfaction/Distinction'</t>
  </si>
  <si>
    <t>Ecrire "Satisfaction" pour les étudiants qui ont 60 ou plus</t>
  </si>
  <si>
    <t>Ecrire "Distinction" pour les étudiants qui ont 70 ou plus</t>
  </si>
  <si>
    <t>SI TOTAL &gt;= 50</t>
  </si>
  <si>
    <t>ALORS "OUI"</t>
  </si>
  <si>
    <t>SINON "NON"</t>
  </si>
  <si>
    <t>SI TOTAL &gt;= 70</t>
  </si>
  <si>
    <t>ALORS "Distinction"</t>
  </si>
  <si>
    <t>SINON SI TOTAL &gt;= 60</t>
  </si>
  <si>
    <t xml:space="preserve">             ALORS "Satisfaction"</t>
  </si>
  <si>
    <t xml:space="preserve">             SINON ""</t>
  </si>
  <si>
    <t>1)</t>
  </si>
  <si>
    <t>2)</t>
  </si>
  <si>
    <t>3)</t>
  </si>
  <si>
    <t>4)</t>
  </si>
  <si>
    <t>5)</t>
  </si>
  <si>
    <t>6)</t>
  </si>
  <si>
    <t>Calcul du total selon le coefficient ( par exemple, pour le premier étudiant Total = 60% * 60 + 40% * 80 )</t>
  </si>
  <si>
    <t>Étiquettes de lignes</t>
  </si>
  <si>
    <t>(vide)</t>
  </si>
  <si>
    <t>Total général</t>
  </si>
  <si>
    <t>Nombre de Etudiants</t>
  </si>
  <si>
    <t>Moyenne de TGI (/100)</t>
  </si>
  <si>
    <t>Étiquettes de colonnes</t>
  </si>
  <si>
    <t>7)</t>
  </si>
  <si>
    <t>Réalisez les exercices 3) et 4) avec des tableaux croisés dynamiques</t>
  </si>
  <si>
    <t>(seulement si la matière a été vue)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</si>
</sst>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2" fontId="0" fillId="0" borderId="1" xfId="0" applyNumberFormat="1" applyBorder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eps" refreshedDate="43108.498900462961" createdVersion="4" refreshedVersion="4" minRefreshableVersion="3" recordCount="11" xr:uid="{00000000-000A-0000-FFFF-FFFF04000000}">
  <cacheSource type="worksheet">
    <worksheetSource ref="A1:H12" sheet="Solutions"/>
  </cacheSource>
  <cacheFields count="8">
    <cacheField name="Etudiants" numFmtId="0">
      <sharedItems containsBlank="1"/>
    </cacheField>
    <cacheField name="Sexe" numFmtId="0">
      <sharedItems containsBlank="1" count="3">
        <m/>
        <s v="m"/>
        <s v="f"/>
      </sharedItems>
    </cacheField>
    <cacheField name="Classe" numFmtId="0">
      <sharedItems containsBlank="1" count="3">
        <m/>
        <s v="Bac Coop"/>
        <s v="Bac Comex"/>
      </sharedItems>
    </cacheField>
    <cacheField name="TGI (/100)" numFmtId="0">
      <sharedItems containsSemiMixedTypes="0" containsString="0" containsNumber="1" minValue="0.6" maxValue="80"/>
    </cacheField>
    <cacheField name="Anglais 2 (/100)" numFmtId="0">
      <sharedItems containsSemiMixedTypes="0" containsString="0" containsNumber="1" minValue="0.4" maxValue="80"/>
    </cacheField>
    <cacheField name="Total" numFmtId="0">
      <sharedItems containsString="0" containsBlank="1" containsNumber="1" containsInteger="1" minValue="26" maxValue="68"/>
    </cacheField>
    <cacheField name="Réussite" numFmtId="0">
      <sharedItems containsBlank="1"/>
    </cacheField>
    <cacheField name="Satisfaction/Distinc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m/>
    <x v="0"/>
    <x v="0"/>
    <n v="0.6"/>
    <n v="0.4"/>
    <m/>
    <m/>
    <m/>
  </r>
  <r>
    <s v="Alan"/>
    <x v="1"/>
    <x v="1"/>
    <n v="60"/>
    <n v="80"/>
    <n v="68"/>
    <s v="OUI"/>
    <s v="Satisfaction"/>
  </r>
  <r>
    <s v="Barbara"/>
    <x v="2"/>
    <x v="1"/>
    <n v="60"/>
    <n v="80"/>
    <n v="68"/>
    <s v="OUI"/>
    <s v="Satisfaction"/>
  </r>
  <r>
    <s v="Charly"/>
    <x v="1"/>
    <x v="1"/>
    <n v="40"/>
    <n v="50"/>
    <n v="44"/>
    <s v="NON"/>
    <s v=""/>
  </r>
  <r>
    <s v="Delphine"/>
    <x v="2"/>
    <x v="1"/>
    <n v="40"/>
    <n v="50"/>
    <n v="44"/>
    <s v="NON"/>
    <s v=""/>
  </r>
  <r>
    <s v="Edgard"/>
    <x v="1"/>
    <x v="1"/>
    <n v="50"/>
    <n v="60"/>
    <n v="54"/>
    <s v="OUI"/>
    <s v=""/>
  </r>
  <r>
    <s v="Fabienne"/>
    <x v="2"/>
    <x v="1"/>
    <n v="50"/>
    <n v="60"/>
    <n v="54"/>
    <s v="OUI"/>
    <s v=""/>
  </r>
  <r>
    <s v="Gaston"/>
    <x v="1"/>
    <x v="2"/>
    <n v="80"/>
    <n v="50"/>
    <n v="68"/>
    <s v="OUI"/>
    <s v="Satisfaction"/>
  </r>
  <r>
    <s v="Hugues"/>
    <x v="1"/>
    <x v="2"/>
    <n v="80"/>
    <n v="50"/>
    <n v="68"/>
    <s v="OUI"/>
    <s v="Satisfaction"/>
  </r>
  <r>
    <s v="Isa"/>
    <x v="2"/>
    <x v="2"/>
    <n v="30"/>
    <n v="20"/>
    <n v="26"/>
    <s v="NON"/>
    <s v=""/>
  </r>
  <r>
    <s v="Jo"/>
    <x v="1"/>
    <x v="2"/>
    <n v="30"/>
    <n v="20"/>
    <n v="26"/>
    <s v="NON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eau croisé dynamique2" cacheId="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J23:N28" firstHeaderRow="1" firstDataRow="2" firstDataCol="1"/>
  <pivotFields count="8">
    <pivotField dataField="1" showAll="0"/>
    <pivotField axis="axisCol" showAll="0">
      <items count="4">
        <item x="2"/>
        <item x="1"/>
        <item x="0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Nombre de Etudiant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K11:M15" firstHeaderRow="0" firstDataRow="1" firstDataCol="1"/>
  <pivotFields count="8">
    <pivotField dataField="1" showAll="0"/>
    <pivotField axis="axisRow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Etudiants" fld="0" subtotal="count" baseField="0" baseItem="0"/>
    <dataField name="Moyenne de TGI (/100)" fld="3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selection activeCell="A2" sqref="A2"/>
    </sheetView>
  </sheetViews>
  <sheetFormatPr baseColWidth="10" defaultRowHeight="15" x14ac:dyDescent="0.25"/>
  <cols>
    <col min="5" max="5" width="15.42578125" customWidth="1"/>
    <col min="6" max="6" width="6.85546875" customWidth="1"/>
    <col min="7" max="7" width="9.5703125" customWidth="1"/>
    <col min="9" max="9" width="3.28515625" customWidth="1"/>
  </cols>
  <sheetData>
    <row r="1" spans="1:8" s="6" customFormat="1" ht="30" x14ac:dyDescent="0.25">
      <c r="A1" s="5" t="s">
        <v>0</v>
      </c>
      <c r="B1" s="5" t="s">
        <v>16</v>
      </c>
      <c r="C1" s="5" t="s">
        <v>1</v>
      </c>
      <c r="D1" s="5" t="s">
        <v>2</v>
      </c>
      <c r="E1" s="5" t="s">
        <v>3</v>
      </c>
      <c r="F1" s="5" t="s">
        <v>22</v>
      </c>
      <c r="G1" s="5" t="s">
        <v>25</v>
      </c>
      <c r="H1" s="5" t="s">
        <v>26</v>
      </c>
    </row>
    <row r="2" spans="1:8" x14ac:dyDescent="0.25">
      <c r="D2" s="1">
        <v>0.6</v>
      </c>
      <c r="E2" s="1">
        <v>0.4</v>
      </c>
    </row>
    <row r="3" spans="1:8" x14ac:dyDescent="0.25">
      <c r="A3" t="s">
        <v>4</v>
      </c>
      <c r="B3" t="s">
        <v>17</v>
      </c>
      <c r="C3" t="s">
        <v>14</v>
      </c>
      <c r="D3">
        <v>60</v>
      </c>
      <c r="E3">
        <v>80</v>
      </c>
    </row>
    <row r="4" spans="1:8" x14ac:dyDescent="0.25">
      <c r="A4" t="s">
        <v>5</v>
      </c>
      <c r="B4" t="s">
        <v>18</v>
      </c>
      <c r="C4" t="s">
        <v>14</v>
      </c>
      <c r="D4">
        <v>60</v>
      </c>
      <c r="E4">
        <v>80</v>
      </c>
    </row>
    <row r="5" spans="1:8" x14ac:dyDescent="0.25">
      <c r="A5" t="s">
        <v>6</v>
      </c>
      <c r="B5" t="s">
        <v>17</v>
      </c>
      <c r="C5" t="s">
        <v>14</v>
      </c>
      <c r="D5">
        <v>40</v>
      </c>
      <c r="E5">
        <v>50</v>
      </c>
    </row>
    <row r="6" spans="1:8" x14ac:dyDescent="0.25">
      <c r="A6" t="s">
        <v>7</v>
      </c>
      <c r="B6" t="s">
        <v>18</v>
      </c>
      <c r="C6" t="s">
        <v>14</v>
      </c>
      <c r="D6">
        <v>40</v>
      </c>
      <c r="E6">
        <v>50</v>
      </c>
    </row>
    <row r="7" spans="1:8" x14ac:dyDescent="0.25">
      <c r="A7" t="s">
        <v>8</v>
      </c>
      <c r="B7" t="s">
        <v>17</v>
      </c>
      <c r="C7" t="s">
        <v>14</v>
      </c>
      <c r="D7">
        <v>50</v>
      </c>
      <c r="E7">
        <v>60</v>
      </c>
    </row>
    <row r="8" spans="1:8" x14ac:dyDescent="0.25">
      <c r="A8" t="s">
        <v>9</v>
      </c>
      <c r="B8" t="s">
        <v>18</v>
      </c>
      <c r="C8" t="s">
        <v>14</v>
      </c>
      <c r="D8">
        <v>50</v>
      </c>
      <c r="E8">
        <v>60</v>
      </c>
    </row>
    <row r="9" spans="1:8" x14ac:dyDescent="0.25">
      <c r="A9" t="s">
        <v>10</v>
      </c>
      <c r="B9" t="s">
        <v>17</v>
      </c>
      <c r="C9" t="s">
        <v>15</v>
      </c>
      <c r="D9">
        <v>80</v>
      </c>
      <c r="E9">
        <v>50</v>
      </c>
    </row>
    <row r="10" spans="1:8" x14ac:dyDescent="0.25">
      <c r="A10" t="s">
        <v>11</v>
      </c>
      <c r="B10" t="s">
        <v>17</v>
      </c>
      <c r="C10" t="s">
        <v>15</v>
      </c>
      <c r="D10">
        <v>80</v>
      </c>
      <c r="E10">
        <v>50</v>
      </c>
    </row>
    <row r="11" spans="1:8" x14ac:dyDescent="0.25">
      <c r="A11" t="s">
        <v>12</v>
      </c>
      <c r="B11" t="s">
        <v>18</v>
      </c>
      <c r="C11" t="s">
        <v>15</v>
      </c>
      <c r="D11">
        <v>30</v>
      </c>
      <c r="E11">
        <v>20</v>
      </c>
    </row>
    <row r="12" spans="1:8" x14ac:dyDescent="0.25">
      <c r="A12" t="s">
        <v>13</v>
      </c>
      <c r="B12" t="s">
        <v>17</v>
      </c>
      <c r="C12" t="s">
        <v>15</v>
      </c>
      <c r="D12">
        <v>30</v>
      </c>
      <c r="E12">
        <v>20</v>
      </c>
    </row>
    <row r="14" spans="1:8" x14ac:dyDescent="0.25">
      <c r="A14" s="3" t="s">
        <v>40</v>
      </c>
      <c r="B14" t="s">
        <v>46</v>
      </c>
    </row>
    <row r="15" spans="1:8" ht="15.75" thickBot="1" x14ac:dyDescent="0.3">
      <c r="A15" s="3"/>
    </row>
    <row r="16" spans="1:8" ht="15.75" thickBot="1" x14ac:dyDescent="0.3">
      <c r="A16" s="3" t="s">
        <v>41</v>
      </c>
      <c r="B16" t="s">
        <v>19</v>
      </c>
      <c r="D16" s="2"/>
    </row>
    <row r="17" spans="1:8" x14ac:dyDescent="0.25">
      <c r="A17" s="3"/>
    </row>
    <row r="18" spans="1:8" ht="15.75" thickBot="1" x14ac:dyDescent="0.3">
      <c r="A18" s="3" t="s">
        <v>42</v>
      </c>
      <c r="B18" t="s">
        <v>21</v>
      </c>
      <c r="G18" t="s">
        <v>23</v>
      </c>
      <c r="H18" t="s">
        <v>24</v>
      </c>
    </row>
    <row r="19" spans="1:8" ht="15.75" thickBot="1" x14ac:dyDescent="0.3">
      <c r="A19" s="3"/>
      <c r="F19" s="3" t="s">
        <v>18</v>
      </c>
      <c r="G19" s="2"/>
      <c r="H19" s="4"/>
    </row>
    <row r="20" spans="1:8" ht="15.75" thickBot="1" x14ac:dyDescent="0.3">
      <c r="A20" s="3"/>
      <c r="F20" s="3" t="s">
        <v>17</v>
      </c>
      <c r="G20" s="2"/>
      <c r="H20" s="4"/>
    </row>
    <row r="21" spans="1:8" x14ac:dyDescent="0.25">
      <c r="A21" s="3"/>
    </row>
    <row r="22" spans="1:8" ht="15.75" thickBot="1" x14ac:dyDescent="0.3">
      <c r="A22" s="3" t="s">
        <v>43</v>
      </c>
      <c r="B22" t="s">
        <v>20</v>
      </c>
      <c r="F22" t="s">
        <v>18</v>
      </c>
      <c r="G22" t="s">
        <v>17</v>
      </c>
    </row>
    <row r="23" spans="1:8" ht="15.75" thickBot="1" x14ac:dyDescent="0.3">
      <c r="A23" s="3"/>
      <c r="E23" t="s">
        <v>14</v>
      </c>
      <c r="F23" s="2"/>
      <c r="G23" s="2"/>
    </row>
    <row r="24" spans="1:8" ht="15.75" thickBot="1" x14ac:dyDescent="0.3">
      <c r="A24" s="3"/>
      <c r="E24" t="s">
        <v>15</v>
      </c>
      <c r="F24" s="2"/>
      <c r="G24" s="2"/>
    </row>
    <row r="25" spans="1:8" x14ac:dyDescent="0.25">
      <c r="A25" s="3"/>
    </row>
    <row r="26" spans="1:8" x14ac:dyDescent="0.25">
      <c r="A26" s="3" t="s">
        <v>44</v>
      </c>
      <c r="B26" t="s">
        <v>28</v>
      </c>
    </row>
    <row r="27" spans="1:8" x14ac:dyDescent="0.25">
      <c r="A27" s="3"/>
      <c r="B27" t="s">
        <v>27</v>
      </c>
    </row>
    <row r="28" spans="1:8" x14ac:dyDescent="0.25">
      <c r="A28" s="3"/>
    </row>
    <row r="29" spans="1:8" x14ac:dyDescent="0.25">
      <c r="A29" s="3"/>
    </row>
    <row r="30" spans="1:8" x14ac:dyDescent="0.25">
      <c r="A30" s="3" t="s">
        <v>45</v>
      </c>
      <c r="B30" t="s">
        <v>29</v>
      </c>
    </row>
    <row r="31" spans="1:8" x14ac:dyDescent="0.25">
      <c r="B31" t="s">
        <v>30</v>
      </c>
    </row>
    <row r="32" spans="1:8" x14ac:dyDescent="0.25">
      <c r="B32" t="s">
        <v>31</v>
      </c>
    </row>
    <row r="34" spans="1:2" x14ac:dyDescent="0.25">
      <c r="A34" s="3" t="s">
        <v>53</v>
      </c>
      <c r="B34" t="s">
        <v>54</v>
      </c>
    </row>
    <row r="35" spans="1:2" x14ac:dyDescent="0.25">
      <c r="B35" t="s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zoomScale="110" zoomScaleNormal="110" workbookViewId="0">
      <selection activeCell="A2" sqref="A2"/>
    </sheetView>
  </sheetViews>
  <sheetFormatPr baseColWidth="10" defaultRowHeight="15" x14ac:dyDescent="0.25"/>
  <cols>
    <col min="5" max="5" width="15.42578125" customWidth="1"/>
    <col min="6" max="6" width="6.85546875" customWidth="1"/>
    <col min="7" max="7" width="9.5703125" customWidth="1"/>
    <col min="9" max="9" width="3.28515625" customWidth="1"/>
    <col min="10" max="10" width="21" bestFit="1" customWidth="1"/>
    <col min="11" max="11" width="23.85546875" bestFit="1" customWidth="1"/>
    <col min="12" max="12" width="2.7109375" customWidth="1"/>
    <col min="13" max="13" width="6.28515625" customWidth="1"/>
    <col min="14" max="14" width="12.5703125" bestFit="1" customWidth="1"/>
  </cols>
  <sheetData>
    <row r="1" spans="1:13" s="6" customFormat="1" ht="30" x14ac:dyDescent="0.25">
      <c r="A1" s="5" t="s">
        <v>0</v>
      </c>
      <c r="B1" s="5" t="s">
        <v>16</v>
      </c>
      <c r="C1" s="5" t="s">
        <v>1</v>
      </c>
      <c r="D1" s="5" t="s">
        <v>2</v>
      </c>
      <c r="E1" s="5" t="s">
        <v>3</v>
      </c>
      <c r="F1" s="5" t="s">
        <v>22</v>
      </c>
      <c r="G1" s="5" t="s">
        <v>25</v>
      </c>
      <c r="H1" s="5" t="s">
        <v>26</v>
      </c>
    </row>
    <row r="2" spans="1:13" x14ac:dyDescent="0.25">
      <c r="D2" s="1">
        <v>0.6</v>
      </c>
      <c r="E2" s="1">
        <v>0.4</v>
      </c>
    </row>
    <row r="3" spans="1:13" x14ac:dyDescent="0.25">
      <c r="A3" t="s">
        <v>4</v>
      </c>
      <c r="B3" t="s">
        <v>17</v>
      </c>
      <c r="C3" t="s">
        <v>14</v>
      </c>
      <c r="D3">
        <v>60</v>
      </c>
      <c r="E3">
        <v>80</v>
      </c>
      <c r="F3">
        <f>$D$2*D3+$E$2*E3</f>
        <v>68</v>
      </c>
      <c r="G3" t="str">
        <f>IF(F3&gt;=50,"OUI","NON")</f>
        <v>OUI</v>
      </c>
      <c r="H3" t="str">
        <f>IF(F3&gt;=70,"Distinction",IF(F3&gt;=60,"Satisfaction",""))</f>
        <v>Satisfaction</v>
      </c>
    </row>
    <row r="4" spans="1:13" x14ac:dyDescent="0.25">
      <c r="A4" t="s">
        <v>5</v>
      </c>
      <c r="B4" t="s">
        <v>18</v>
      </c>
      <c r="C4" t="s">
        <v>14</v>
      </c>
      <c r="D4">
        <v>60</v>
      </c>
      <c r="E4">
        <v>80</v>
      </c>
      <c r="F4">
        <f t="shared" ref="F4:F12" si="0">$D$2*D4+$E$2*E4</f>
        <v>68</v>
      </c>
      <c r="G4" t="str">
        <f t="shared" ref="G4:G12" si="1">IF(F4&gt;=50,"OUI","NON")</f>
        <v>OUI</v>
      </c>
      <c r="H4" t="str">
        <f t="shared" ref="H4:H12" si="2">IF(F4&gt;=70,"Distinction",IF(F4&gt;=60,"Satisfaction",""))</f>
        <v>Satisfaction</v>
      </c>
    </row>
    <row r="5" spans="1:13" x14ac:dyDescent="0.25">
      <c r="A5" t="s">
        <v>6</v>
      </c>
      <c r="B5" t="s">
        <v>17</v>
      </c>
      <c r="C5" t="s">
        <v>14</v>
      </c>
      <c r="D5">
        <v>40</v>
      </c>
      <c r="E5">
        <v>50</v>
      </c>
      <c r="F5">
        <f t="shared" si="0"/>
        <v>44</v>
      </c>
      <c r="G5" t="str">
        <f t="shared" si="1"/>
        <v>NON</v>
      </c>
      <c r="H5" t="str">
        <f t="shared" si="2"/>
        <v/>
      </c>
    </row>
    <row r="6" spans="1:13" x14ac:dyDescent="0.25">
      <c r="A6" t="s">
        <v>7</v>
      </c>
      <c r="B6" t="s">
        <v>18</v>
      </c>
      <c r="C6" t="s">
        <v>14</v>
      </c>
      <c r="D6">
        <v>40</v>
      </c>
      <c r="E6">
        <v>50</v>
      </c>
      <c r="F6">
        <f t="shared" si="0"/>
        <v>44</v>
      </c>
      <c r="G6" t="str">
        <f t="shared" si="1"/>
        <v>NON</v>
      </c>
      <c r="H6" t="str">
        <f t="shared" si="2"/>
        <v/>
      </c>
    </row>
    <row r="7" spans="1:13" x14ac:dyDescent="0.25">
      <c r="A7" t="s">
        <v>8</v>
      </c>
      <c r="B7" t="s">
        <v>17</v>
      </c>
      <c r="C7" t="s">
        <v>14</v>
      </c>
      <c r="D7">
        <v>50</v>
      </c>
      <c r="E7">
        <v>60</v>
      </c>
      <c r="F7">
        <f t="shared" si="0"/>
        <v>54</v>
      </c>
      <c r="G7" t="str">
        <f t="shared" si="1"/>
        <v>OUI</v>
      </c>
      <c r="H7" t="str">
        <f t="shared" si="2"/>
        <v/>
      </c>
    </row>
    <row r="8" spans="1:13" x14ac:dyDescent="0.25">
      <c r="A8" t="s">
        <v>9</v>
      </c>
      <c r="B8" t="s">
        <v>18</v>
      </c>
      <c r="C8" t="s">
        <v>14</v>
      </c>
      <c r="D8">
        <v>50</v>
      </c>
      <c r="E8">
        <v>60</v>
      </c>
      <c r="F8">
        <f>$D$2*D8+$E$2*E8</f>
        <v>54</v>
      </c>
      <c r="G8" t="str">
        <f t="shared" si="1"/>
        <v>OUI</v>
      </c>
      <c r="H8" t="str">
        <f t="shared" si="2"/>
        <v/>
      </c>
    </row>
    <row r="9" spans="1:13" x14ac:dyDescent="0.25">
      <c r="A9" t="s">
        <v>10</v>
      </c>
      <c r="B9" t="s">
        <v>17</v>
      </c>
      <c r="C9" t="s">
        <v>15</v>
      </c>
      <c r="D9">
        <v>80</v>
      </c>
      <c r="E9">
        <v>50</v>
      </c>
      <c r="F9">
        <f t="shared" si="0"/>
        <v>68</v>
      </c>
      <c r="G9" t="str">
        <f t="shared" si="1"/>
        <v>OUI</v>
      </c>
      <c r="H9" t="str">
        <f t="shared" si="2"/>
        <v>Satisfaction</v>
      </c>
    </row>
    <row r="10" spans="1:13" x14ac:dyDescent="0.25">
      <c r="A10" t="s">
        <v>11</v>
      </c>
      <c r="B10" t="s">
        <v>17</v>
      </c>
      <c r="C10" t="s">
        <v>15</v>
      </c>
      <c r="D10">
        <v>80</v>
      </c>
      <c r="E10">
        <v>50</v>
      </c>
      <c r="F10">
        <f t="shared" si="0"/>
        <v>68</v>
      </c>
      <c r="G10" t="str">
        <f t="shared" si="1"/>
        <v>OUI</v>
      </c>
      <c r="H10" t="str">
        <f t="shared" si="2"/>
        <v>Satisfaction</v>
      </c>
    </row>
    <row r="11" spans="1:13" x14ac:dyDescent="0.25">
      <c r="A11" t="s">
        <v>12</v>
      </c>
      <c r="B11" t="s">
        <v>18</v>
      </c>
      <c r="C11" t="s">
        <v>15</v>
      </c>
      <c r="D11">
        <v>30</v>
      </c>
      <c r="E11">
        <v>20</v>
      </c>
      <c r="F11">
        <f t="shared" si="0"/>
        <v>26</v>
      </c>
      <c r="G11" t="str">
        <f t="shared" si="1"/>
        <v>NON</v>
      </c>
      <c r="H11" t="str">
        <f t="shared" si="2"/>
        <v/>
      </c>
      <c r="K11" s="7" t="s">
        <v>47</v>
      </c>
      <c r="L11" t="s">
        <v>50</v>
      </c>
      <c r="M11" t="s">
        <v>51</v>
      </c>
    </row>
    <row r="12" spans="1:13" x14ac:dyDescent="0.25">
      <c r="A12" t="s">
        <v>13</v>
      </c>
      <c r="B12" t="s">
        <v>17</v>
      </c>
      <c r="C12" t="s">
        <v>15</v>
      </c>
      <c r="D12">
        <v>30</v>
      </c>
      <c r="E12">
        <v>20</v>
      </c>
      <c r="F12">
        <f t="shared" si="0"/>
        <v>26</v>
      </c>
      <c r="G12" t="str">
        <f t="shared" si="1"/>
        <v>NON</v>
      </c>
      <c r="H12" t="str">
        <f t="shared" si="2"/>
        <v/>
      </c>
      <c r="K12" s="8" t="s">
        <v>18</v>
      </c>
      <c r="L12" s="9">
        <v>4</v>
      </c>
      <c r="M12" s="9">
        <v>45</v>
      </c>
    </row>
    <row r="13" spans="1:13" x14ac:dyDescent="0.25">
      <c r="K13" s="8" t="s">
        <v>17</v>
      </c>
      <c r="L13" s="9">
        <v>6</v>
      </c>
      <c r="M13" s="9">
        <v>56.666666666666664</v>
      </c>
    </row>
    <row r="14" spans="1:13" x14ac:dyDescent="0.25">
      <c r="A14" s="3" t="s">
        <v>40</v>
      </c>
      <c r="B14" t="s">
        <v>46</v>
      </c>
      <c r="K14" s="8" t="s">
        <v>48</v>
      </c>
      <c r="L14" s="9"/>
      <c r="M14" s="9">
        <v>0.6</v>
      </c>
    </row>
    <row r="15" spans="1:13" ht="15.75" thickBot="1" x14ac:dyDescent="0.3">
      <c r="A15" s="3"/>
      <c r="K15" s="8" t="s">
        <v>49</v>
      </c>
      <c r="L15" s="9">
        <v>10</v>
      </c>
      <c r="M15" s="9">
        <v>47.327272727272728</v>
      </c>
    </row>
    <row r="16" spans="1:13" ht="15.75" thickBot="1" x14ac:dyDescent="0.3">
      <c r="A16" s="3" t="s">
        <v>41</v>
      </c>
      <c r="B16" t="s">
        <v>19</v>
      </c>
      <c r="D16" s="2">
        <f>COUNTA(A3:A12)</f>
        <v>10</v>
      </c>
    </row>
    <row r="17" spans="1:14" x14ac:dyDescent="0.25">
      <c r="A17" s="3"/>
    </row>
    <row r="18" spans="1:14" ht="15.75" thickBot="1" x14ac:dyDescent="0.3">
      <c r="A18" s="3" t="s">
        <v>42</v>
      </c>
      <c r="B18" t="s">
        <v>21</v>
      </c>
      <c r="G18" t="s">
        <v>23</v>
      </c>
      <c r="H18" t="s">
        <v>24</v>
      </c>
    </row>
    <row r="19" spans="1:14" ht="15.75" thickBot="1" x14ac:dyDescent="0.3">
      <c r="A19" s="3"/>
      <c r="F19" s="3" t="s">
        <v>18</v>
      </c>
      <c r="G19" s="2">
        <f>COUNTIF($B$3:$B$12,$F19)</f>
        <v>4</v>
      </c>
      <c r="H19" s="4">
        <f>AVERAGEIF($B$3:$B$12,$F19,$D$3:$D$12)</f>
        <v>45</v>
      </c>
    </row>
    <row r="20" spans="1:14" ht="15.75" thickBot="1" x14ac:dyDescent="0.3">
      <c r="A20" s="3"/>
      <c r="F20" s="3" t="s">
        <v>17</v>
      </c>
      <c r="G20" s="2">
        <f>COUNTIF($B$3:$B$12,$F20)</f>
        <v>6</v>
      </c>
      <c r="H20" s="4">
        <f>AVERAGEIF($B$3:$B$12,$F20,$D$3:$D$12)</f>
        <v>56.666666666666664</v>
      </c>
    </row>
    <row r="21" spans="1:14" x14ac:dyDescent="0.25">
      <c r="A21" s="3"/>
    </row>
    <row r="22" spans="1:14" ht="15.75" thickBot="1" x14ac:dyDescent="0.3">
      <c r="A22" s="3" t="s">
        <v>43</v>
      </c>
      <c r="B22" t="s">
        <v>20</v>
      </c>
      <c r="F22" t="s">
        <v>18</v>
      </c>
      <c r="G22" t="s">
        <v>17</v>
      </c>
    </row>
    <row r="23" spans="1:14" ht="15.75" thickBot="1" x14ac:dyDescent="0.3">
      <c r="A23" s="3"/>
      <c r="E23" t="s">
        <v>14</v>
      </c>
      <c r="F23" s="2">
        <f>COUNTIFS($C$3:$C$12,$E23,$B$3:$B$12,F$22)</f>
        <v>3</v>
      </c>
      <c r="G23" s="2">
        <f>COUNTIFS($C$3:$C$12,$E23,$B$3:$B$12,G$22)</f>
        <v>3</v>
      </c>
      <c r="J23" s="7" t="s">
        <v>50</v>
      </c>
      <c r="K23" s="7" t="s">
        <v>52</v>
      </c>
    </row>
    <row r="24" spans="1:14" ht="15.75" thickBot="1" x14ac:dyDescent="0.3">
      <c r="A24" s="3"/>
      <c r="E24" t="s">
        <v>15</v>
      </c>
      <c r="F24" s="2">
        <f>COUNTIFS($C$3:$C$12,$E24,$B$3:$B$12,F$22)</f>
        <v>1</v>
      </c>
      <c r="G24" s="2">
        <f>COUNTIFS($C$3:$C$12,$E24,$B$3:$B$12,G$22)</f>
        <v>3</v>
      </c>
      <c r="J24" s="7" t="s">
        <v>47</v>
      </c>
      <c r="K24" t="s">
        <v>18</v>
      </c>
      <c r="L24" t="s">
        <v>17</v>
      </c>
      <c r="M24" t="s">
        <v>48</v>
      </c>
      <c r="N24" t="s">
        <v>49</v>
      </c>
    </row>
    <row r="25" spans="1:14" x14ac:dyDescent="0.25">
      <c r="A25" s="3"/>
      <c r="J25" s="8" t="s">
        <v>15</v>
      </c>
      <c r="K25" s="9">
        <v>1</v>
      </c>
      <c r="L25" s="9">
        <v>3</v>
      </c>
      <c r="M25" s="9"/>
      <c r="N25" s="9">
        <v>4</v>
      </c>
    </row>
    <row r="26" spans="1:14" x14ac:dyDescent="0.25">
      <c r="A26" s="3" t="s">
        <v>44</v>
      </c>
      <c r="B26" t="s">
        <v>28</v>
      </c>
      <c r="F26" t="s">
        <v>32</v>
      </c>
      <c r="J26" s="8" t="s">
        <v>14</v>
      </c>
      <c r="K26" s="9">
        <v>3</v>
      </c>
      <c r="L26" s="9">
        <v>3</v>
      </c>
      <c r="M26" s="9"/>
      <c r="N26" s="9">
        <v>6</v>
      </c>
    </row>
    <row r="27" spans="1:14" x14ac:dyDescent="0.25">
      <c r="A27" s="3"/>
      <c r="B27" t="s">
        <v>27</v>
      </c>
      <c r="F27" t="s">
        <v>33</v>
      </c>
      <c r="J27" s="8" t="s">
        <v>48</v>
      </c>
      <c r="K27" s="9"/>
      <c r="L27" s="9"/>
      <c r="M27" s="9"/>
      <c r="N27" s="9"/>
    </row>
    <row r="28" spans="1:14" x14ac:dyDescent="0.25">
      <c r="A28" s="3"/>
      <c r="F28" t="s">
        <v>34</v>
      </c>
      <c r="J28" s="8" t="s">
        <v>49</v>
      </c>
      <c r="K28" s="9">
        <v>4</v>
      </c>
      <c r="L28" s="9">
        <v>6</v>
      </c>
      <c r="M28" s="9"/>
      <c r="N28" s="9">
        <v>10</v>
      </c>
    </row>
    <row r="29" spans="1:14" x14ac:dyDescent="0.25">
      <c r="A29" s="3"/>
    </row>
    <row r="30" spans="1:14" x14ac:dyDescent="0.25">
      <c r="A30" s="3" t="s">
        <v>45</v>
      </c>
      <c r="B30" t="s">
        <v>29</v>
      </c>
      <c r="F30" t="s">
        <v>35</v>
      </c>
    </row>
    <row r="31" spans="1:14" x14ac:dyDescent="0.25">
      <c r="B31" t="s">
        <v>30</v>
      </c>
      <c r="F31" t="s">
        <v>36</v>
      </c>
    </row>
    <row r="32" spans="1:14" x14ac:dyDescent="0.25">
      <c r="B32" t="s">
        <v>31</v>
      </c>
      <c r="F32" t="s">
        <v>37</v>
      </c>
    </row>
    <row r="33" spans="6:6" x14ac:dyDescent="0.25">
      <c r="F33" t="s">
        <v>38</v>
      </c>
    </row>
    <row r="34" spans="6:6" x14ac:dyDescent="0.25">
      <c r="F34" t="s">
        <v>39</v>
      </c>
    </row>
  </sheetData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Exercices</vt:lpstr>
      <vt:lpstr>Solutions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ieps</dc:creator>
  <cp:lastModifiedBy>admin</cp:lastModifiedBy>
  <dcterms:created xsi:type="dcterms:W3CDTF">2018-01-08T07:33:49Z</dcterms:created>
  <dcterms:modified xsi:type="dcterms:W3CDTF">2018-12-23T10:17:39Z</dcterms:modified>
</cp:coreProperties>
</file>