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240" windowHeight="9240"/>
  </bookViews>
  <sheets>
    <sheet name="Questions" sheetId="6" r:id="rId1"/>
    <sheet name="Produits" sheetId="4" r:id="rId2"/>
    <sheet name="Question1" sheetId="1" r:id="rId3"/>
    <sheet name="Question2" sheetId="2" r:id="rId4"/>
    <sheet name="Question3" sheetId="3" r:id="rId5"/>
    <sheet name="Question4" sheetId="5" r:id="rId6"/>
  </sheets>
  <definedNames>
    <definedName name="_xlnm.Print_Area" localSheetId="1">Produits!$A$1:$F$46</definedName>
  </definedNames>
  <calcPr calcId="124519"/>
</workbook>
</file>

<file path=xl/calcChain.xml><?xml version="1.0" encoding="utf-8"?>
<calcChain xmlns="http://schemas.openxmlformats.org/spreadsheetml/2006/main">
  <c r="E8" i="5"/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2"/>
  <c r="D7" i="3"/>
  <c r="D5"/>
  <c r="B46" i="4"/>
  <c r="B45"/>
  <c r="E3"/>
  <c r="E4"/>
  <c r="E7"/>
  <c r="E8"/>
  <c r="E11"/>
  <c r="E12"/>
  <c r="E15"/>
  <c r="E16"/>
  <c r="E19"/>
  <c r="E20"/>
  <c r="E23"/>
  <c r="E24"/>
  <c r="E27"/>
  <c r="E28"/>
  <c r="E31"/>
  <c r="E32"/>
  <c r="E35"/>
  <c r="E36"/>
  <c r="E39"/>
  <c r="E40"/>
  <c r="E43"/>
  <c r="E44"/>
  <c r="D3"/>
  <c r="D4"/>
  <c r="D5"/>
  <c r="E5" s="1"/>
  <c r="D6"/>
  <c r="E6" s="1"/>
  <c r="D7"/>
  <c r="D8"/>
  <c r="D9"/>
  <c r="E9" s="1"/>
  <c r="D10"/>
  <c r="E10" s="1"/>
  <c r="D11"/>
  <c r="D12"/>
  <c r="D13"/>
  <c r="E13" s="1"/>
  <c r="D14"/>
  <c r="E14" s="1"/>
  <c r="D15"/>
  <c r="D16"/>
  <c r="D17"/>
  <c r="E17" s="1"/>
  <c r="D18"/>
  <c r="E18" s="1"/>
  <c r="D19"/>
  <c r="D20"/>
  <c r="D21"/>
  <c r="E21" s="1"/>
  <c r="D22"/>
  <c r="E22" s="1"/>
  <c r="D23"/>
  <c r="D24"/>
  <c r="D25"/>
  <c r="E25" s="1"/>
  <c r="D26"/>
  <c r="E26" s="1"/>
  <c r="D27"/>
  <c r="D28"/>
  <c r="D29"/>
  <c r="E29" s="1"/>
  <c r="D30"/>
  <c r="E30" s="1"/>
  <c r="D31"/>
  <c r="D32"/>
  <c r="D33"/>
  <c r="E33" s="1"/>
  <c r="D34"/>
  <c r="E34" s="1"/>
  <c r="D35"/>
  <c r="D36"/>
  <c r="D37"/>
  <c r="E37" s="1"/>
  <c r="D38"/>
  <c r="E38" s="1"/>
  <c r="D39"/>
  <c r="D40"/>
  <c r="D41"/>
  <c r="E41" s="1"/>
  <c r="D42"/>
  <c r="E42" s="1"/>
  <c r="D43"/>
  <c r="D44"/>
  <c r="D2"/>
  <c r="E2" s="1"/>
</calcChain>
</file>

<file path=xl/sharedStrings.xml><?xml version="1.0" encoding="utf-8"?>
<sst xmlns="http://schemas.openxmlformats.org/spreadsheetml/2006/main" count="111" uniqueCount="91">
  <si>
    <t>Nombre en stock</t>
  </si>
  <si>
    <t>PULPE D'ALOES (1 l)</t>
  </si>
  <si>
    <t>ALOE BERRY NECTAR (1 l)</t>
  </si>
  <si>
    <t>COEUR D'ALOES (1 l)</t>
  </si>
  <si>
    <t>FOREVER FREEDOM (1 l)</t>
  </si>
  <si>
    <t>FIELDS OF GREEN, 80 comprimés</t>
  </si>
  <si>
    <t>NATURE-MIN, 180 comprimés</t>
  </si>
  <si>
    <t>ABSORBENT-C, 100 comprimés</t>
  </si>
  <si>
    <t>FOREVER KIDS, 120 comprimés</t>
  </si>
  <si>
    <t>AIL-THYM, 100 gélules</t>
  </si>
  <si>
    <t>FOREVER ACTIVE PROBIOTICS, 30 capsules</t>
  </si>
  <si>
    <t>FOREVER ECHINACEA SUPREME, 60 comprimés</t>
  </si>
  <si>
    <t>FOREVER A-BETA CARE, 100 gélules</t>
  </si>
  <si>
    <t>PROPOLIS, 60 comprimés</t>
  </si>
  <si>
    <t>GIN-CHIA, 100 comprimés</t>
  </si>
  <si>
    <t>ARCTIC-SEA, 60 gélules</t>
  </si>
  <si>
    <t>FOREVER MULTI MACA, 60 comprimés</t>
  </si>
  <si>
    <t>FOREVER LITE VANILLE (525 g)</t>
  </si>
  <si>
    <t>FOREVER LITE CHOCOLAT (525 g)</t>
  </si>
  <si>
    <t>FAST BREAK BAR (59 g)</t>
  </si>
  <si>
    <t>FOREVER GARCINIA PLUS, 70 gélules</t>
  </si>
  <si>
    <t>INFUSION APRÈS ALOES, 25 sachets</t>
  </si>
  <si>
    <t>POLLEN, 100 comprimés</t>
  </si>
  <si>
    <t>COMBO CLEAN 9</t>
  </si>
  <si>
    <t>COMBO LIFESTYLE 30</t>
  </si>
  <si>
    <t>FOREVER PRO 6</t>
  </si>
  <si>
    <t>FOREVER ACTIVE HA</t>
  </si>
  <si>
    <t>FOREVER CALCIUM, 90 comprimés</t>
  </si>
  <si>
    <t>FOREVER VISION, 60 comprimés</t>
  </si>
  <si>
    <t>POMESTEEN POWER</t>
  </si>
  <si>
    <t>GELEE ROYALE, 60 comprimés</t>
  </si>
  <si>
    <t>LYCIUM PLUS, 100 comprimés</t>
  </si>
  <si>
    <t>FOREVER GINKGO PLUS, 60 comprimés</t>
  </si>
  <si>
    <t>GELEE ALOES (118 ml)</t>
  </si>
  <si>
    <t>EMULSION ALOES (118 ml)</t>
  </si>
  <si>
    <t>EMULSION VISAGE ALOES (118 ml)</t>
  </si>
  <si>
    <t>EMULSION THERMOGENE (118 ml)</t>
  </si>
  <si>
    <t>ALOE PROPOLIS CREME (113 g)</t>
  </si>
  <si>
    <t>ALOE MSM GEL (118 ml)</t>
  </si>
  <si>
    <t>STICK ALOE LEVRES (4,5 g)</t>
  </si>
  <si>
    <t>ECRAN SOLAIRE ALOES (118ml)</t>
  </si>
  <si>
    <t>ALOE FIRST (473 ml)</t>
  </si>
  <si>
    <t>EMULSION AUTO BRONZANTE (118ml)</t>
  </si>
  <si>
    <t>GELEE BAIN ALOES (251 ml)</t>
  </si>
  <si>
    <t>Nom du produit</t>
  </si>
  <si>
    <t>Prix HTVA</t>
  </si>
  <si>
    <t>Prix TVAC</t>
  </si>
  <si>
    <t>Prix avec réd</t>
  </si>
  <si>
    <t>A partir des données de la feuille 'Produits', réalisez les mises en forme et mises en page selon les consignes données</t>
  </si>
  <si>
    <t>Largeur colonne A = largeur du nom du produit le plus long</t>
  </si>
  <si>
    <t>Colonnes des prix : En euros, sans décimales</t>
  </si>
  <si>
    <t>Mise en page : CF. exemplaire papier remis</t>
  </si>
  <si>
    <t>Bordures et motifs : CF. exemplaire papier remis</t>
  </si>
  <si>
    <t>Calculez le prix TVAC (utilisez un taux de 21%)</t>
  </si>
  <si>
    <t>Faire le calcul en E2 et recopier la formule vers le bas</t>
  </si>
  <si>
    <t xml:space="preserve">Calulez le prix avec réd. </t>
  </si>
  <si>
    <t>Ce prix se calcule à partir du Prix TVAC</t>
  </si>
  <si>
    <t>Prix moyen</t>
  </si>
  <si>
    <t>Nombre de produits</t>
  </si>
  <si>
    <t>En D5, donnez (par calcul) le nombre de produits</t>
  </si>
  <si>
    <t>En D7, donnez (par calcul) le prix du prduit le plus cher</t>
  </si>
  <si>
    <t>Première lettre</t>
  </si>
  <si>
    <t>Dans la colonne première lettre, obtenez (par calcul) la première lettre du nom du produit. La fonction à utiliser est la fonction gauche.</t>
  </si>
  <si>
    <t>Faire apparaître en rouge les prix supérieurs à 20 €.</t>
  </si>
  <si>
    <t>Faire apparaître en rouge les prix supérieurs à 20 €. (Ruban 'Accueil' .. 'Mise en forme conditionelle')</t>
  </si>
  <si>
    <t>Nombre de produits dont le prix est &gt; 20 €</t>
  </si>
  <si>
    <t>Obtenez en E8 (par calcul) le nombre de produits dont le prix est &gt; 20 €. La fonction à utiliser est la fonction nb.si.</t>
  </si>
  <si>
    <t>Question1</t>
  </si>
  <si>
    <t>Question2</t>
  </si>
  <si>
    <t>Question3</t>
  </si>
  <si>
    <t>Question4</t>
  </si>
  <si>
    <t>de la cellule verticalement, renvoi à la ligne automatique</t>
  </si>
  <si>
    <t xml:space="preserve">Dans la colonne première lettre, obtenez (par calcul) la première lettre </t>
  </si>
  <si>
    <t>du nom du produit. La fonction à utiliser est la fonction gauche.</t>
  </si>
  <si>
    <t xml:space="preserve"> (Ruban 'Accueil' .. 'Mise en forme conditionelle')</t>
  </si>
  <si>
    <t xml:space="preserve">Obtenez en E8 (par calcul) le nombre de produits dont le prix est &gt; 20 €. </t>
  </si>
  <si>
    <t>La fonction à utiliser est la fonction nb.si.</t>
  </si>
  <si>
    <t>Largeurs des colonnes B, C, D, E et F = 10</t>
  </si>
  <si>
    <t>Hauteur ligne 1 = 35</t>
  </si>
  <si>
    <t>Titres : Cambria 12, gras, centrés horizontalement, placés dans le haut de la cellule verticalement, renvoi à la ligne automatique</t>
  </si>
  <si>
    <t xml:space="preserve">Titres : Cambria 12, gras, centrés horizontalement, placés dans le haut </t>
  </si>
  <si>
    <t>Noms : Cambria 10, centré horizontalement</t>
  </si>
  <si>
    <t>Nombre en stock total</t>
  </si>
  <si>
    <t>Nombre en stock total, prix moyen : Cambria 12, alignement à droite</t>
  </si>
  <si>
    <t>Prix HTVA du produit le plus cher</t>
  </si>
  <si>
    <t xml:space="preserve"> la cellule H1 (ne pas écrire 10% dans la formule)</t>
  </si>
  <si>
    <t>Le taux à utiliser doit être pris à partir de</t>
  </si>
  <si>
    <t>Faire apparaître en rouge les noms des produits dont le prix est &gt; 20</t>
  </si>
  <si>
    <t>Le taux à utiliser doit être pris à partir de la cellule H1 (ne pas écrire 10% dans la formule)</t>
  </si>
  <si>
    <t>Sur la feuille 'Produits', calculez le total général en B45</t>
  </si>
  <si>
    <t>Sur la feuille 'Produits', calculez le prix moyen en B46</t>
  </si>
</sst>
</file>

<file path=xl/styles.xml><?xml version="1.0" encoding="utf-8"?>
<styleSheet xmlns="http://schemas.openxmlformats.org/spreadsheetml/2006/main">
  <numFmts count="1">
    <numFmt numFmtId="164" formatCode="_-* #,##0\ [$€-40C]_-;\-* #,##0\ [$€-40C]_-;_-* &quot;-&quot;??\ [$€-40C]_-;_-@_-"/>
  </numFmts>
  <fonts count="5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1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0" fillId="2" borderId="7" xfId="0" applyFill="1" applyBorder="1"/>
    <xf numFmtId="0" fontId="4" fillId="0" borderId="8" xfId="0" applyFont="1" applyBorder="1" applyAlignment="1">
      <alignment horizontal="center"/>
    </xf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164" fontId="0" fillId="0" borderId="1" xfId="0" applyNumberFormat="1" applyBorder="1"/>
    <xf numFmtId="0" fontId="0" fillId="0" borderId="12" xfId="0" applyBorder="1"/>
    <xf numFmtId="0" fontId="4" fillId="0" borderId="6" xfId="0" applyFont="1" applyBorder="1" applyAlignment="1">
      <alignment horizontal="center"/>
    </xf>
    <xf numFmtId="164" fontId="0" fillId="0" borderId="13" xfId="0" applyNumberFormat="1" applyBorder="1"/>
    <xf numFmtId="0" fontId="0" fillId="0" borderId="13" xfId="0" applyBorder="1"/>
    <xf numFmtId="0" fontId="0" fillId="0" borderId="7" xfId="0" applyBorder="1"/>
    <xf numFmtId="164" fontId="0" fillId="2" borderId="5" xfId="0" applyNumberFormat="1" applyFill="1" applyBorder="1"/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20" zoomScaleNormal="120" workbookViewId="0"/>
  </sheetViews>
  <sheetFormatPr baseColWidth="10" defaultRowHeight="15"/>
  <cols>
    <col min="1" max="1" width="13.140625" bestFit="1" customWidth="1"/>
  </cols>
  <sheetData>
    <row r="1" spans="1:3" ht="18.75">
      <c r="A1" s="6" t="s">
        <v>67</v>
      </c>
      <c r="B1" t="s">
        <v>49</v>
      </c>
    </row>
    <row r="2" spans="1:3">
      <c r="B2" t="s">
        <v>77</v>
      </c>
    </row>
    <row r="3" spans="1:3">
      <c r="B3" t="s">
        <v>78</v>
      </c>
    </row>
    <row r="5" spans="1:3">
      <c r="B5" t="s">
        <v>80</v>
      </c>
    </row>
    <row r="6" spans="1:3">
      <c r="C6" t="s">
        <v>71</v>
      </c>
    </row>
    <row r="8" spans="1:3">
      <c r="B8" t="s">
        <v>81</v>
      </c>
    </row>
    <row r="10" spans="1:3">
      <c r="B10" t="s">
        <v>50</v>
      </c>
    </row>
    <row r="12" spans="1:3">
      <c r="B12" t="s">
        <v>83</v>
      </c>
    </row>
    <row r="14" spans="1:3">
      <c r="B14" t="s">
        <v>52</v>
      </c>
    </row>
    <row r="16" spans="1:3">
      <c r="B16" t="s">
        <v>51</v>
      </c>
    </row>
    <row r="18" spans="1:4" ht="18.75">
      <c r="A18" s="6" t="s">
        <v>68</v>
      </c>
      <c r="B18" t="s">
        <v>53</v>
      </c>
    </row>
    <row r="20" spans="1:4">
      <c r="B20" t="s">
        <v>55</v>
      </c>
      <c r="D20" t="s">
        <v>56</v>
      </c>
    </row>
    <row r="21" spans="1:4">
      <c r="D21" t="s">
        <v>86</v>
      </c>
    </row>
    <row r="22" spans="1:4">
      <c r="D22" t="s">
        <v>85</v>
      </c>
    </row>
    <row r="23" spans="1:4">
      <c r="D23" t="s">
        <v>54</v>
      </c>
    </row>
    <row r="25" spans="1:4">
      <c r="B25" t="s">
        <v>89</v>
      </c>
    </row>
    <row r="27" spans="1:4">
      <c r="B27" t="s">
        <v>90</v>
      </c>
    </row>
    <row r="29" spans="1:4" ht="18.75">
      <c r="A29" s="6" t="s">
        <v>69</v>
      </c>
      <c r="B29" t="s">
        <v>59</v>
      </c>
    </row>
    <row r="31" spans="1:4">
      <c r="B31" t="s">
        <v>60</v>
      </c>
    </row>
    <row r="32" spans="1:4" ht="15.75" thickBot="1"/>
    <row r="33" spans="1:6" ht="16.5" thickTop="1" thickBot="1">
      <c r="D33" s="4" t="s">
        <v>58</v>
      </c>
      <c r="E33" s="5"/>
    </row>
    <row r="34" spans="1:6" ht="16.5" thickTop="1" thickBot="1">
      <c r="D34" s="4"/>
    </row>
    <row r="35" spans="1:6" ht="16.5" thickTop="1" thickBot="1">
      <c r="D35" s="4" t="s">
        <v>84</v>
      </c>
      <c r="E35" s="5"/>
    </row>
    <row r="36" spans="1:6" ht="15.75" thickTop="1"/>
    <row r="37" spans="1:6" ht="18.75">
      <c r="A37" s="6" t="s">
        <v>70</v>
      </c>
      <c r="B37" t="s">
        <v>72</v>
      </c>
    </row>
    <row r="38" spans="1:6">
      <c r="C38" t="s">
        <v>73</v>
      </c>
    </row>
    <row r="40" spans="1:6">
      <c r="B40" t="s">
        <v>63</v>
      </c>
    </row>
    <row r="41" spans="1:6">
      <c r="C41" t="s">
        <v>74</v>
      </c>
    </row>
    <row r="43" spans="1:6">
      <c r="B43" t="s">
        <v>75</v>
      </c>
    </row>
    <row r="44" spans="1:6">
      <c r="C44" t="s">
        <v>76</v>
      </c>
    </row>
    <row r="45" spans="1:6" ht="15.75" thickBot="1"/>
    <row r="46" spans="1:6" ht="16.5" thickTop="1" thickBot="1">
      <c r="E46" s="4" t="s">
        <v>65</v>
      </c>
      <c r="F46" s="5"/>
    </row>
    <row r="47" spans="1:6" ht="15.75" thickTop="1"/>
    <row r="48" spans="1:6">
      <c r="B48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/>
  </sheetViews>
  <sheetFormatPr baseColWidth="10" defaultRowHeight="15"/>
  <cols>
    <col min="1" max="1" width="42.42578125" bestFit="1" customWidth="1"/>
    <col min="2" max="6" width="10.7109375" customWidth="1"/>
  </cols>
  <sheetData>
    <row r="1" spans="1:8" s="2" customFormat="1" ht="35.1" customHeight="1" thickTop="1" thickBot="1">
      <c r="A1" s="7" t="s">
        <v>44</v>
      </c>
      <c r="B1" s="8" t="s">
        <v>45</v>
      </c>
      <c r="C1" s="8" t="s">
        <v>0</v>
      </c>
      <c r="D1" s="8" t="s">
        <v>46</v>
      </c>
      <c r="E1" s="8" t="s">
        <v>47</v>
      </c>
      <c r="F1" s="9" t="s">
        <v>61</v>
      </c>
      <c r="H1" s="3">
        <v>0.1</v>
      </c>
    </row>
    <row r="2" spans="1:8" ht="15.75" thickTop="1">
      <c r="A2" s="13" t="s">
        <v>1</v>
      </c>
      <c r="B2" s="14">
        <v>19.07</v>
      </c>
      <c r="C2" s="15">
        <v>28</v>
      </c>
      <c r="D2" s="14">
        <f>B2+21%*B2</f>
        <v>23.0747</v>
      </c>
      <c r="E2" s="14">
        <f>D2-$H$1*D2</f>
        <v>20.767230000000001</v>
      </c>
      <c r="F2" s="16" t="str">
        <f>LEFT(A2,1)</f>
        <v>P</v>
      </c>
    </row>
    <row r="3" spans="1:8">
      <c r="A3" s="17" t="s">
        <v>2</v>
      </c>
      <c r="B3" s="18">
        <v>19.07</v>
      </c>
      <c r="C3" s="1">
        <v>23</v>
      </c>
      <c r="D3" s="18">
        <f t="shared" ref="D3:D44" si="0">B3+21%*B3</f>
        <v>23.0747</v>
      </c>
      <c r="E3" s="18">
        <f t="shared" ref="E3:E44" si="1">D3-$H$1*D3</f>
        <v>20.767230000000001</v>
      </c>
      <c r="F3" s="19" t="str">
        <f t="shared" ref="F3:F44" si="2">LEFT(A3,1)</f>
        <v>A</v>
      </c>
    </row>
    <row r="4" spans="1:8">
      <c r="A4" s="17" t="s">
        <v>3</v>
      </c>
      <c r="B4" s="18">
        <v>20.76</v>
      </c>
      <c r="C4" s="1">
        <v>14</v>
      </c>
      <c r="D4" s="18">
        <f t="shared" si="0"/>
        <v>25.119600000000002</v>
      </c>
      <c r="E4" s="18">
        <f t="shared" si="1"/>
        <v>22.607640000000004</v>
      </c>
      <c r="F4" s="19" t="str">
        <f t="shared" si="2"/>
        <v>C</v>
      </c>
    </row>
    <row r="5" spans="1:8">
      <c r="A5" s="17" t="s">
        <v>4</v>
      </c>
      <c r="B5" s="18">
        <v>26.04</v>
      </c>
      <c r="C5" s="1">
        <v>5</v>
      </c>
      <c r="D5" s="18">
        <f t="shared" si="0"/>
        <v>31.508399999999998</v>
      </c>
      <c r="E5" s="18">
        <f t="shared" si="1"/>
        <v>28.357559999999999</v>
      </c>
      <c r="F5" s="19" t="str">
        <f t="shared" si="2"/>
        <v>F</v>
      </c>
    </row>
    <row r="6" spans="1:8">
      <c r="A6" s="17" t="s">
        <v>5</v>
      </c>
      <c r="B6" s="18">
        <v>9.1</v>
      </c>
      <c r="C6" s="1">
        <v>60</v>
      </c>
      <c r="D6" s="18">
        <f t="shared" si="0"/>
        <v>11.010999999999999</v>
      </c>
      <c r="E6" s="18">
        <f t="shared" si="1"/>
        <v>9.9098999999999986</v>
      </c>
      <c r="F6" s="19" t="str">
        <f t="shared" si="2"/>
        <v>F</v>
      </c>
    </row>
    <row r="7" spans="1:8">
      <c r="A7" s="17" t="s">
        <v>6</v>
      </c>
      <c r="B7" s="18">
        <v>13.7</v>
      </c>
      <c r="C7" s="1">
        <v>52</v>
      </c>
      <c r="D7" s="18">
        <f t="shared" si="0"/>
        <v>16.576999999999998</v>
      </c>
      <c r="E7" s="18">
        <f t="shared" si="1"/>
        <v>14.919299999999998</v>
      </c>
      <c r="F7" s="19" t="str">
        <f t="shared" si="2"/>
        <v>N</v>
      </c>
    </row>
    <row r="8" spans="1:8">
      <c r="A8" s="17" t="s">
        <v>7</v>
      </c>
      <c r="B8" s="18">
        <v>13.25</v>
      </c>
      <c r="C8" s="1">
        <v>4</v>
      </c>
      <c r="D8" s="18">
        <f t="shared" si="0"/>
        <v>16.032499999999999</v>
      </c>
      <c r="E8" s="18">
        <f t="shared" si="1"/>
        <v>14.42925</v>
      </c>
      <c r="F8" s="19" t="str">
        <f t="shared" si="2"/>
        <v>A</v>
      </c>
    </row>
    <row r="9" spans="1:8">
      <c r="A9" s="17" t="s">
        <v>8</v>
      </c>
      <c r="B9" s="18">
        <v>10.5</v>
      </c>
      <c r="C9" s="1">
        <v>23</v>
      </c>
      <c r="D9" s="18">
        <f t="shared" si="0"/>
        <v>12.705</v>
      </c>
      <c r="E9" s="18">
        <f t="shared" si="1"/>
        <v>11.4345</v>
      </c>
      <c r="F9" s="19" t="str">
        <f t="shared" si="2"/>
        <v>F</v>
      </c>
    </row>
    <row r="10" spans="1:8">
      <c r="A10" s="17" t="s">
        <v>9</v>
      </c>
      <c r="B10" s="18">
        <v>13.7</v>
      </c>
      <c r="C10" s="1">
        <v>3</v>
      </c>
      <c r="D10" s="18">
        <f t="shared" si="0"/>
        <v>16.576999999999998</v>
      </c>
      <c r="E10" s="18">
        <f t="shared" si="1"/>
        <v>14.919299999999998</v>
      </c>
      <c r="F10" s="19" t="str">
        <f t="shared" si="2"/>
        <v>A</v>
      </c>
    </row>
    <row r="11" spans="1:8">
      <c r="A11" s="17" t="s">
        <v>10</v>
      </c>
      <c r="B11" s="18">
        <v>19.48</v>
      </c>
      <c r="C11" s="1">
        <v>58</v>
      </c>
      <c r="D11" s="18">
        <f t="shared" si="0"/>
        <v>23.570799999999998</v>
      </c>
      <c r="E11" s="18">
        <f t="shared" si="1"/>
        <v>21.213719999999999</v>
      </c>
      <c r="F11" s="19" t="str">
        <f t="shared" si="2"/>
        <v>F</v>
      </c>
    </row>
    <row r="12" spans="1:8">
      <c r="A12" s="17" t="s">
        <v>11</v>
      </c>
      <c r="B12" s="18">
        <v>15.73</v>
      </c>
      <c r="C12" s="1">
        <v>20</v>
      </c>
      <c r="D12" s="18">
        <f t="shared" si="0"/>
        <v>19.033300000000001</v>
      </c>
      <c r="E12" s="18">
        <f t="shared" si="1"/>
        <v>17.12997</v>
      </c>
      <c r="F12" s="19" t="str">
        <f t="shared" si="2"/>
        <v>F</v>
      </c>
    </row>
    <row r="13" spans="1:8">
      <c r="A13" s="17" t="s">
        <v>12</v>
      </c>
      <c r="B13" s="18">
        <v>22.39</v>
      </c>
      <c r="C13" s="1">
        <v>14</v>
      </c>
      <c r="D13" s="18">
        <f t="shared" si="0"/>
        <v>27.091900000000003</v>
      </c>
      <c r="E13" s="18">
        <f t="shared" si="1"/>
        <v>24.382710000000003</v>
      </c>
      <c r="F13" s="19" t="str">
        <f t="shared" si="2"/>
        <v>F</v>
      </c>
    </row>
    <row r="14" spans="1:8">
      <c r="A14" s="17" t="s">
        <v>13</v>
      </c>
      <c r="B14" s="18">
        <v>24.05</v>
      </c>
      <c r="C14" s="1">
        <v>5</v>
      </c>
      <c r="D14" s="18">
        <f t="shared" si="0"/>
        <v>29.1005</v>
      </c>
      <c r="E14" s="18">
        <f t="shared" si="1"/>
        <v>26.190449999999998</v>
      </c>
      <c r="F14" s="19" t="str">
        <f t="shared" si="2"/>
        <v>P</v>
      </c>
    </row>
    <row r="15" spans="1:8">
      <c r="A15" s="17" t="s">
        <v>14</v>
      </c>
      <c r="B15" s="18">
        <v>13.7</v>
      </c>
      <c r="C15" s="1">
        <v>60</v>
      </c>
      <c r="D15" s="18">
        <f t="shared" si="0"/>
        <v>16.576999999999998</v>
      </c>
      <c r="E15" s="18">
        <f t="shared" si="1"/>
        <v>14.919299999999998</v>
      </c>
      <c r="F15" s="19" t="str">
        <f t="shared" si="2"/>
        <v>G</v>
      </c>
    </row>
    <row r="16" spans="1:8">
      <c r="A16" s="17" t="s">
        <v>15</v>
      </c>
      <c r="B16" s="18">
        <v>23.052132701421801</v>
      </c>
      <c r="C16" s="1">
        <v>52</v>
      </c>
      <c r="D16" s="18">
        <f t="shared" si="0"/>
        <v>27.893080568720379</v>
      </c>
      <c r="E16" s="18">
        <f t="shared" si="1"/>
        <v>25.103772511848341</v>
      </c>
      <c r="F16" s="19" t="str">
        <f t="shared" si="2"/>
        <v>A</v>
      </c>
    </row>
    <row r="17" spans="1:6">
      <c r="A17" s="17" t="s">
        <v>16</v>
      </c>
      <c r="B17" s="18">
        <v>19.89</v>
      </c>
      <c r="C17" s="1">
        <v>4</v>
      </c>
      <c r="D17" s="18">
        <f t="shared" si="0"/>
        <v>24.0669</v>
      </c>
      <c r="E17" s="18">
        <f t="shared" si="1"/>
        <v>21.660209999999999</v>
      </c>
      <c r="F17" s="19" t="str">
        <f t="shared" si="2"/>
        <v>F</v>
      </c>
    </row>
    <row r="18" spans="1:6">
      <c r="A18" s="17" t="s">
        <v>17</v>
      </c>
      <c r="B18" s="18">
        <v>20.73</v>
      </c>
      <c r="C18" s="1">
        <v>23</v>
      </c>
      <c r="D18" s="18">
        <f t="shared" si="0"/>
        <v>25.083300000000001</v>
      </c>
      <c r="E18" s="18">
        <f t="shared" si="1"/>
        <v>22.57497</v>
      </c>
      <c r="F18" s="19" t="str">
        <f t="shared" si="2"/>
        <v>F</v>
      </c>
    </row>
    <row r="19" spans="1:6">
      <c r="A19" s="17" t="s">
        <v>18</v>
      </c>
      <c r="B19" s="18">
        <v>20.73</v>
      </c>
      <c r="C19" s="1">
        <v>3</v>
      </c>
      <c r="D19" s="18">
        <f t="shared" si="0"/>
        <v>25.083300000000001</v>
      </c>
      <c r="E19" s="18">
        <f t="shared" si="1"/>
        <v>22.57497</v>
      </c>
      <c r="F19" s="19" t="str">
        <f t="shared" si="2"/>
        <v>F</v>
      </c>
    </row>
    <row r="20" spans="1:6">
      <c r="A20" s="17" t="s">
        <v>19</v>
      </c>
      <c r="B20" s="18">
        <v>2.4900000000000002</v>
      </c>
      <c r="C20" s="1">
        <v>58</v>
      </c>
      <c r="D20" s="18">
        <f t="shared" si="0"/>
        <v>3.0129000000000001</v>
      </c>
      <c r="E20" s="18">
        <f t="shared" si="1"/>
        <v>2.7116100000000003</v>
      </c>
      <c r="F20" s="19" t="str">
        <f t="shared" si="2"/>
        <v>F</v>
      </c>
    </row>
    <row r="21" spans="1:6">
      <c r="A21" s="17" t="s">
        <v>20</v>
      </c>
      <c r="B21" s="18">
        <v>24.92</v>
      </c>
      <c r="C21" s="1">
        <v>20</v>
      </c>
      <c r="D21" s="18">
        <f t="shared" si="0"/>
        <v>30.153200000000002</v>
      </c>
      <c r="E21" s="18">
        <f t="shared" si="1"/>
        <v>27.137880000000003</v>
      </c>
      <c r="F21" s="19" t="str">
        <f t="shared" si="2"/>
        <v>F</v>
      </c>
    </row>
    <row r="22" spans="1:6">
      <c r="A22" s="17" t="s">
        <v>21</v>
      </c>
      <c r="B22" s="18">
        <v>13.25</v>
      </c>
      <c r="C22" s="1">
        <v>14</v>
      </c>
      <c r="D22" s="18">
        <f t="shared" si="0"/>
        <v>16.032499999999999</v>
      </c>
      <c r="E22" s="18">
        <f t="shared" si="1"/>
        <v>14.42925</v>
      </c>
      <c r="F22" s="19" t="str">
        <f t="shared" si="2"/>
        <v>I</v>
      </c>
    </row>
    <row r="23" spans="1:6">
      <c r="A23" s="17" t="s">
        <v>22</v>
      </c>
      <c r="B23" s="18">
        <v>11.51</v>
      </c>
      <c r="C23" s="1">
        <v>5</v>
      </c>
      <c r="D23" s="18">
        <f t="shared" si="0"/>
        <v>13.927099999999999</v>
      </c>
      <c r="E23" s="18">
        <f t="shared" si="1"/>
        <v>12.534389999999998</v>
      </c>
      <c r="F23" s="19" t="str">
        <f t="shared" si="2"/>
        <v>P</v>
      </c>
    </row>
    <row r="24" spans="1:6">
      <c r="A24" s="17" t="s">
        <v>23</v>
      </c>
      <c r="B24" s="18">
        <v>75</v>
      </c>
      <c r="C24" s="1">
        <v>60</v>
      </c>
      <c r="D24" s="18">
        <f t="shared" si="0"/>
        <v>90.75</v>
      </c>
      <c r="E24" s="18">
        <f t="shared" si="1"/>
        <v>81.674999999999997</v>
      </c>
      <c r="F24" s="19" t="str">
        <f t="shared" si="2"/>
        <v>C</v>
      </c>
    </row>
    <row r="25" spans="1:6">
      <c r="A25" s="17" t="s">
        <v>24</v>
      </c>
      <c r="B25" s="18">
        <v>175.31</v>
      </c>
      <c r="C25" s="1">
        <v>52</v>
      </c>
      <c r="D25" s="18">
        <f t="shared" si="0"/>
        <v>212.1251</v>
      </c>
      <c r="E25" s="18">
        <f t="shared" si="1"/>
        <v>190.91258999999999</v>
      </c>
      <c r="F25" s="19" t="str">
        <f t="shared" si="2"/>
        <v>C</v>
      </c>
    </row>
    <row r="26" spans="1:6">
      <c r="A26" s="17" t="s">
        <v>25</v>
      </c>
      <c r="B26" s="18">
        <v>19.25</v>
      </c>
      <c r="C26" s="1">
        <v>4</v>
      </c>
      <c r="D26" s="18">
        <f t="shared" si="0"/>
        <v>23.2925</v>
      </c>
      <c r="E26" s="18">
        <f t="shared" si="1"/>
        <v>20.963250000000002</v>
      </c>
      <c r="F26" s="19" t="str">
        <f t="shared" si="2"/>
        <v>F</v>
      </c>
    </row>
    <row r="27" spans="1:6">
      <c r="A27" s="17" t="s">
        <v>26</v>
      </c>
      <c r="B27" s="18">
        <v>21.66</v>
      </c>
      <c r="C27" s="1">
        <v>23</v>
      </c>
      <c r="D27" s="18">
        <f t="shared" si="0"/>
        <v>26.208600000000001</v>
      </c>
      <c r="E27" s="18">
        <f t="shared" si="1"/>
        <v>23.58774</v>
      </c>
      <c r="F27" s="19" t="str">
        <f t="shared" si="2"/>
        <v>F</v>
      </c>
    </row>
    <row r="28" spans="1:6">
      <c r="A28" s="17" t="s">
        <v>27</v>
      </c>
      <c r="B28" s="18">
        <v>18.22</v>
      </c>
      <c r="C28" s="1">
        <v>3</v>
      </c>
      <c r="D28" s="18">
        <f t="shared" si="0"/>
        <v>22.046199999999999</v>
      </c>
      <c r="E28" s="18">
        <f t="shared" si="1"/>
        <v>19.84158</v>
      </c>
      <c r="F28" s="19" t="str">
        <f t="shared" si="2"/>
        <v>F</v>
      </c>
    </row>
    <row r="29" spans="1:6">
      <c r="A29" s="17" t="s">
        <v>28</v>
      </c>
      <c r="B29" s="18">
        <v>14.73</v>
      </c>
      <c r="C29" s="1">
        <v>58</v>
      </c>
      <c r="D29" s="18">
        <f t="shared" si="0"/>
        <v>17.8233</v>
      </c>
      <c r="E29" s="18">
        <f t="shared" si="1"/>
        <v>16.040970000000002</v>
      </c>
      <c r="F29" s="19" t="str">
        <f t="shared" si="2"/>
        <v>F</v>
      </c>
    </row>
    <row r="30" spans="1:6">
      <c r="A30" s="17" t="s">
        <v>29</v>
      </c>
      <c r="B30" s="18">
        <v>19</v>
      </c>
      <c r="C30" s="1">
        <v>20</v>
      </c>
      <c r="D30" s="18">
        <f t="shared" si="0"/>
        <v>22.99</v>
      </c>
      <c r="E30" s="18">
        <f t="shared" si="1"/>
        <v>20.690999999999999</v>
      </c>
      <c r="F30" s="19" t="str">
        <f t="shared" si="2"/>
        <v>P</v>
      </c>
    </row>
    <row r="31" spans="1:6">
      <c r="A31" s="17" t="s">
        <v>30</v>
      </c>
      <c r="B31" s="18">
        <v>24.88</v>
      </c>
      <c r="C31" s="1">
        <v>14</v>
      </c>
      <c r="D31" s="18">
        <f t="shared" si="0"/>
        <v>30.104799999999997</v>
      </c>
      <c r="E31" s="18">
        <f t="shared" si="1"/>
        <v>27.094319999999996</v>
      </c>
      <c r="F31" s="19" t="str">
        <f t="shared" si="2"/>
        <v>G</v>
      </c>
    </row>
    <row r="32" spans="1:6">
      <c r="A32" s="17" t="s">
        <v>31</v>
      </c>
      <c r="B32" s="18">
        <v>24.92</v>
      </c>
      <c r="C32" s="1">
        <v>5</v>
      </c>
      <c r="D32" s="18">
        <f t="shared" si="0"/>
        <v>30.153200000000002</v>
      </c>
      <c r="E32" s="18">
        <f t="shared" si="1"/>
        <v>27.137880000000003</v>
      </c>
      <c r="F32" s="19" t="str">
        <f t="shared" si="2"/>
        <v>L</v>
      </c>
    </row>
    <row r="33" spans="1:6">
      <c r="A33" s="17" t="s">
        <v>32</v>
      </c>
      <c r="B33" s="18">
        <v>23.67</v>
      </c>
      <c r="C33" s="1">
        <v>60</v>
      </c>
      <c r="D33" s="18">
        <f t="shared" si="0"/>
        <v>28.640700000000002</v>
      </c>
      <c r="E33" s="18">
        <f t="shared" si="1"/>
        <v>25.776630000000001</v>
      </c>
      <c r="F33" s="19" t="str">
        <f t="shared" si="2"/>
        <v>F</v>
      </c>
    </row>
    <row r="34" spans="1:6">
      <c r="A34" s="17" t="s">
        <v>33</v>
      </c>
      <c r="B34" s="18">
        <v>11.21</v>
      </c>
      <c r="C34" s="1">
        <v>52</v>
      </c>
      <c r="D34" s="18">
        <f t="shared" si="0"/>
        <v>13.564100000000002</v>
      </c>
      <c r="E34" s="18">
        <f t="shared" si="1"/>
        <v>12.207690000000001</v>
      </c>
      <c r="F34" s="19" t="str">
        <f t="shared" si="2"/>
        <v>G</v>
      </c>
    </row>
    <row r="35" spans="1:6">
      <c r="A35" s="17" t="s">
        <v>34</v>
      </c>
      <c r="B35" s="18">
        <v>11.21</v>
      </c>
      <c r="C35" s="1">
        <v>4</v>
      </c>
      <c r="D35" s="18">
        <f t="shared" si="0"/>
        <v>13.564100000000002</v>
      </c>
      <c r="E35" s="18">
        <f t="shared" si="1"/>
        <v>12.207690000000001</v>
      </c>
      <c r="F35" s="19" t="str">
        <f t="shared" si="2"/>
        <v>E</v>
      </c>
    </row>
    <row r="36" spans="1:6">
      <c r="A36" s="17" t="s">
        <v>35</v>
      </c>
      <c r="B36" s="18">
        <v>11.21</v>
      </c>
      <c r="C36" s="1">
        <v>23</v>
      </c>
      <c r="D36" s="18">
        <f t="shared" si="0"/>
        <v>13.564100000000002</v>
      </c>
      <c r="E36" s="18">
        <f t="shared" si="1"/>
        <v>12.207690000000001</v>
      </c>
      <c r="F36" s="19" t="str">
        <f t="shared" si="2"/>
        <v>E</v>
      </c>
    </row>
    <row r="37" spans="1:6">
      <c r="A37" s="17" t="s">
        <v>36</v>
      </c>
      <c r="B37" s="18">
        <v>11.21</v>
      </c>
      <c r="C37" s="1">
        <v>3</v>
      </c>
      <c r="D37" s="18">
        <f t="shared" si="0"/>
        <v>13.564100000000002</v>
      </c>
      <c r="E37" s="18">
        <f t="shared" si="1"/>
        <v>12.207690000000001</v>
      </c>
      <c r="F37" s="19" t="str">
        <f t="shared" si="2"/>
        <v>E</v>
      </c>
    </row>
    <row r="38" spans="1:6">
      <c r="A38" s="17" t="s">
        <v>37</v>
      </c>
      <c r="B38" s="18">
        <v>14.91</v>
      </c>
      <c r="C38" s="1">
        <v>58</v>
      </c>
      <c r="D38" s="18">
        <f t="shared" si="0"/>
        <v>18.0411</v>
      </c>
      <c r="E38" s="18">
        <f t="shared" si="1"/>
        <v>16.236989999999999</v>
      </c>
      <c r="F38" s="19" t="str">
        <f t="shared" si="2"/>
        <v>A</v>
      </c>
    </row>
    <row r="39" spans="1:6">
      <c r="A39" s="17" t="s">
        <v>38</v>
      </c>
      <c r="B39" s="18">
        <v>17.39</v>
      </c>
      <c r="C39" s="1">
        <v>20</v>
      </c>
      <c r="D39" s="18">
        <f t="shared" si="0"/>
        <v>21.041900000000002</v>
      </c>
      <c r="E39" s="18">
        <f t="shared" si="1"/>
        <v>18.937710000000003</v>
      </c>
      <c r="F39" s="19" t="str">
        <f t="shared" si="2"/>
        <v>A</v>
      </c>
    </row>
    <row r="40" spans="1:6">
      <c r="A40" s="17" t="s">
        <v>39</v>
      </c>
      <c r="B40" s="18">
        <v>2.62</v>
      </c>
      <c r="C40" s="1">
        <v>56</v>
      </c>
      <c r="D40" s="18">
        <f t="shared" si="0"/>
        <v>3.1702000000000004</v>
      </c>
      <c r="E40" s="18">
        <f t="shared" si="1"/>
        <v>2.85318</v>
      </c>
      <c r="F40" s="19" t="str">
        <f t="shared" si="2"/>
        <v>S</v>
      </c>
    </row>
    <row r="41" spans="1:6">
      <c r="A41" s="17" t="s">
        <v>40</v>
      </c>
      <c r="B41" s="18">
        <v>11.21</v>
      </c>
      <c r="C41" s="1">
        <v>66</v>
      </c>
      <c r="D41" s="18">
        <f t="shared" si="0"/>
        <v>13.564100000000002</v>
      </c>
      <c r="E41" s="18">
        <f t="shared" si="1"/>
        <v>12.207690000000001</v>
      </c>
      <c r="F41" s="19" t="str">
        <f t="shared" si="2"/>
        <v>E</v>
      </c>
    </row>
    <row r="42" spans="1:6">
      <c r="A42" s="17" t="s">
        <v>41</v>
      </c>
      <c r="B42" s="18">
        <v>14.91</v>
      </c>
      <c r="C42" s="1">
        <v>32</v>
      </c>
      <c r="D42" s="18">
        <f t="shared" si="0"/>
        <v>18.0411</v>
      </c>
      <c r="E42" s="18">
        <f t="shared" si="1"/>
        <v>16.236989999999999</v>
      </c>
      <c r="F42" s="19" t="str">
        <f t="shared" si="2"/>
        <v>A</v>
      </c>
    </row>
    <row r="43" spans="1:6">
      <c r="A43" s="17" t="s">
        <v>42</v>
      </c>
      <c r="B43" s="18">
        <v>18.22</v>
      </c>
      <c r="C43" s="1">
        <v>2</v>
      </c>
      <c r="D43" s="18">
        <f t="shared" si="0"/>
        <v>22.046199999999999</v>
      </c>
      <c r="E43" s="18">
        <f t="shared" si="1"/>
        <v>19.84158</v>
      </c>
      <c r="F43" s="19" t="str">
        <f t="shared" si="2"/>
        <v>E</v>
      </c>
    </row>
    <row r="44" spans="1:6" ht="15.75" thickBot="1">
      <c r="A44" s="20" t="s">
        <v>43</v>
      </c>
      <c r="B44" s="21">
        <v>13.7</v>
      </c>
      <c r="C44" s="22">
        <v>35</v>
      </c>
      <c r="D44" s="21">
        <f t="shared" si="0"/>
        <v>16.576999999999998</v>
      </c>
      <c r="E44" s="21">
        <f t="shared" si="1"/>
        <v>14.919299999999998</v>
      </c>
      <c r="F44" s="23" t="str">
        <f t="shared" si="2"/>
        <v>G</v>
      </c>
    </row>
    <row r="45" spans="1:6" ht="17.25" thickTop="1" thickBot="1">
      <c r="A45" s="11" t="s">
        <v>82</v>
      </c>
      <c r="B45" s="12">
        <f>SUM(C2:C44)</f>
        <v>1198</v>
      </c>
    </row>
    <row r="46" spans="1:6" ht="17.25" thickTop="1" thickBot="1">
      <c r="A46" s="10" t="s">
        <v>57</v>
      </c>
      <c r="B46" s="24">
        <f>AVERAGE(B2:B44)</f>
        <v>21.664003086079578</v>
      </c>
    </row>
    <row r="47" spans="1:6" ht="15.75" thickTop="1"/>
  </sheetData>
  <conditionalFormatting sqref="B2:B44">
    <cfRule type="cellIs" dxfId="1" priority="2" operator="greaterThan">
      <formula>20</formula>
    </cfRule>
  </conditionalFormatting>
  <conditionalFormatting sqref="A2:A44">
    <cfRule type="expression" dxfId="0" priority="1">
      <formula>$B2:$B$44&gt;20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&amp;LTest Excel&amp;RDate de jour : &amp;D</oddHeader>
    <oddFooter>&amp;CIndiquez ici votre nom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/>
  </sheetViews>
  <sheetFormatPr baseColWidth="10" defaultRowHeight="15"/>
  <cols>
    <col min="1" max="1" width="18.5703125" customWidth="1"/>
  </cols>
  <sheetData>
    <row r="1" spans="1:1">
      <c r="A1" t="s">
        <v>48</v>
      </c>
    </row>
    <row r="3" spans="1:1">
      <c r="A3" t="s">
        <v>49</v>
      </c>
    </row>
    <row r="4" spans="1:1">
      <c r="A4" t="s">
        <v>77</v>
      </c>
    </row>
    <row r="5" spans="1:1">
      <c r="A5" t="s">
        <v>78</v>
      </c>
    </row>
    <row r="7" spans="1:1">
      <c r="A7" t="s">
        <v>79</v>
      </c>
    </row>
    <row r="9" spans="1:1">
      <c r="A9" t="s">
        <v>81</v>
      </c>
    </row>
    <row r="11" spans="1:1">
      <c r="A11" t="s">
        <v>50</v>
      </c>
    </row>
    <row r="13" spans="1:1">
      <c r="A13" t="s">
        <v>83</v>
      </c>
    </row>
    <row r="15" spans="1:1">
      <c r="A15" t="s">
        <v>52</v>
      </c>
    </row>
    <row r="17" spans="1:1">
      <c r="A17" t="s">
        <v>51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10" sqref="A10"/>
    </sheetView>
  </sheetViews>
  <sheetFormatPr baseColWidth="10" defaultRowHeight="15"/>
  <sheetData>
    <row r="1" spans="1:3">
      <c r="A1" t="s">
        <v>53</v>
      </c>
    </row>
    <row r="3" spans="1:3">
      <c r="A3" t="s">
        <v>55</v>
      </c>
      <c r="C3" t="s">
        <v>56</v>
      </c>
    </row>
    <row r="4" spans="1:3">
      <c r="C4" t="s">
        <v>88</v>
      </c>
    </row>
    <row r="5" spans="1:3">
      <c r="C5" t="s">
        <v>54</v>
      </c>
    </row>
    <row r="7" spans="1:3">
      <c r="A7" t="s">
        <v>89</v>
      </c>
    </row>
    <row r="9" spans="1:3">
      <c r="A9" t="s">
        <v>90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/>
  </sheetViews>
  <sheetFormatPr baseColWidth="10" defaultRowHeight="15"/>
  <sheetData>
    <row r="1" spans="1:4">
      <c r="A1" t="s">
        <v>59</v>
      </c>
    </row>
    <row r="3" spans="1:4">
      <c r="A3" t="s">
        <v>60</v>
      </c>
    </row>
    <row r="4" spans="1:4" ht="15.75" thickBot="1"/>
    <row r="5" spans="1:4" ht="16.5" thickTop="1" thickBot="1">
      <c r="C5" s="4" t="s">
        <v>58</v>
      </c>
      <c r="D5" s="5">
        <f>COUNTA(Produits!A2:A44)</f>
        <v>43</v>
      </c>
    </row>
    <row r="6" spans="1:4" ht="16.5" thickTop="1" thickBot="1">
      <c r="C6" s="4"/>
    </row>
    <row r="7" spans="1:4" ht="16.5" thickTop="1" thickBot="1">
      <c r="C7" s="4" t="s">
        <v>84</v>
      </c>
      <c r="D7" s="5">
        <f>MAX(Produits!B2:B44)</f>
        <v>175.31</v>
      </c>
    </row>
    <row r="8" spans="1:4" ht="15.75" thickTop="1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baseColWidth="10" defaultRowHeight="15"/>
  <sheetData>
    <row r="1" spans="1:5">
      <c r="A1" t="s">
        <v>62</v>
      </c>
    </row>
    <row r="3" spans="1:5">
      <c r="A3" t="s">
        <v>64</v>
      </c>
    </row>
    <row r="5" spans="1:5">
      <c r="A5" t="s">
        <v>66</v>
      </c>
    </row>
    <row r="7" spans="1:5" ht="15.75" thickBot="1"/>
    <row r="8" spans="1:5" ht="16.5" thickTop="1" thickBot="1">
      <c r="D8" s="4" t="s">
        <v>65</v>
      </c>
      <c r="E8" s="5">
        <f>COUNTIF(Produits!B2:B44,"&gt;20")</f>
        <v>14</v>
      </c>
    </row>
    <row r="9" spans="1:5" ht="15.75" thickTop="1"/>
    <row r="10" spans="1:5">
      <c r="A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Questions</vt:lpstr>
      <vt:lpstr>Produits</vt:lpstr>
      <vt:lpstr>Question1</vt:lpstr>
      <vt:lpstr>Question2</vt:lpstr>
      <vt:lpstr>Question3</vt:lpstr>
      <vt:lpstr>Question4</vt:lpstr>
      <vt:lpstr>Produits!Zone_d_impression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2012-05-08T13:40:23Z</dcterms:modified>
</cp:coreProperties>
</file>