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480" windowHeight="7965"/>
  </bookViews>
  <sheets>
    <sheet name="Questions" sheetId="4" r:id="rId1"/>
    <sheet name="Question1Solution" sheetId="5" r:id="rId2"/>
    <sheet name="Question2Solution" sheetId="3" r:id="rId3"/>
    <sheet name="Question3Solution" sheetId="6" r:id="rId4"/>
    <sheet name="Question4Solution" sheetId="7" r:id="rId5"/>
    <sheet name="Feuil3" sheetId="8" r:id="rId6"/>
  </sheets>
  <externalReferences>
    <externalReference r:id="rId7"/>
  </externalReferences>
  <definedNames>
    <definedName name="étudiants">[1]Question2!$A$8:$A$21</definedName>
  </definedNames>
  <calcPr calcId="144525"/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8" i="3"/>
  <c r="M8" i="3" s="1"/>
  <c r="C12" i="6"/>
  <c r="D6" i="6"/>
  <c r="D7" i="6"/>
  <c r="D5" i="6"/>
  <c r="C6" i="6"/>
  <c r="C7" i="6"/>
  <c r="C5" i="6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8" i="3"/>
  <c r="F23" i="3"/>
  <c r="G23" i="3"/>
  <c r="E23" i="3"/>
  <c r="F22" i="3"/>
  <c r="G22" i="3"/>
  <c r="E22" i="3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8" i="3"/>
  <c r="K8" i="3" s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8" i="3"/>
  <c r="C5" i="3"/>
  <c r="J21" i="3" l="1"/>
  <c r="J19" i="3"/>
  <c r="J17" i="3"/>
  <c r="J15" i="3"/>
  <c r="J13" i="3"/>
  <c r="J11" i="3"/>
  <c r="J9" i="3"/>
  <c r="M21" i="3"/>
  <c r="M19" i="3"/>
  <c r="M17" i="3"/>
  <c r="M15" i="3"/>
  <c r="M13" i="3"/>
  <c r="M11" i="3"/>
  <c r="M9" i="3"/>
  <c r="J8" i="3"/>
  <c r="J20" i="3"/>
  <c r="J18" i="3"/>
  <c r="J16" i="3"/>
  <c r="J14" i="3"/>
  <c r="J12" i="3"/>
  <c r="J10" i="3"/>
  <c r="M20" i="3"/>
  <c r="M18" i="3"/>
  <c r="M16" i="3"/>
  <c r="M14" i="3"/>
  <c r="M12" i="3"/>
  <c r="M10" i="3"/>
</calcChain>
</file>

<file path=xl/comments1.xml><?xml version="1.0" encoding="utf-8"?>
<comments xmlns="http://schemas.openxmlformats.org/spreadsheetml/2006/main">
  <authors>
    <author>Joel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Uniquement les élèves de la section de Bruxelles</t>
        </r>
      </text>
    </comment>
  </commentList>
</comments>
</file>

<file path=xl/comments2.xml><?xml version="1.0" encoding="utf-8"?>
<comments xmlns="http://schemas.openxmlformats.org/spreadsheetml/2006/main">
  <authors>
    <author>Joel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Uniquement les élèves de la section de Bruxelles</t>
        </r>
      </text>
    </comment>
  </commentList>
</comments>
</file>

<file path=xl/comments3.xml><?xml version="1.0" encoding="utf-8"?>
<comments xmlns="http://schemas.openxmlformats.org/spreadsheetml/2006/main">
  <authors>
    <author>Joel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Uniquement les élèves de la section de Bruxelles</t>
        </r>
      </text>
    </comment>
  </commentList>
</comments>
</file>

<file path=xl/sharedStrings.xml><?xml version="1.0" encoding="utf-8"?>
<sst xmlns="http://schemas.openxmlformats.org/spreadsheetml/2006/main" count="173" uniqueCount="66">
  <si>
    <t>Récapitulatif des notes des élèves</t>
  </si>
  <si>
    <t>Prénoms</t>
  </si>
  <si>
    <t>Classe</t>
  </si>
  <si>
    <t>Arthur</t>
  </si>
  <si>
    <t>Felipe</t>
  </si>
  <si>
    <t>Léna</t>
  </si>
  <si>
    <t>Alexis</t>
  </si>
  <si>
    <t>Charles</t>
  </si>
  <si>
    <t>Zoé</t>
  </si>
  <si>
    <t>Constance</t>
  </si>
  <si>
    <t>Chloé</t>
  </si>
  <si>
    <t>Samira</t>
  </si>
  <si>
    <t>Sean</t>
  </si>
  <si>
    <t>Li</t>
  </si>
  <si>
    <t>Steve</t>
  </si>
  <si>
    <t>Rachid</t>
  </si>
  <si>
    <t>Anatole</t>
  </si>
  <si>
    <t>A</t>
  </si>
  <si>
    <t>B</t>
  </si>
  <si>
    <t>C</t>
  </si>
  <si>
    <t>Français (/20)</t>
  </si>
  <si>
    <t>Calculs (/20)</t>
  </si>
  <si>
    <t>Problèmes (/20)</t>
  </si>
  <si>
    <t>Nombre d'élèves</t>
  </si>
  <si>
    <t>Moyenne par cours</t>
  </si>
  <si>
    <t>Moyenne (/20)</t>
  </si>
  <si>
    <t>Total (%)</t>
  </si>
  <si>
    <t>Réussite</t>
  </si>
  <si>
    <t>Question 1</t>
  </si>
  <si>
    <t>Question 2</t>
  </si>
  <si>
    <t>Date de naissance</t>
  </si>
  <si>
    <t>Age</t>
  </si>
  <si>
    <t>Nombre de réussites par cours</t>
  </si>
  <si>
    <t>Ligne 1 : Algerian 14, centré sur la largeur du tableau</t>
  </si>
  <si>
    <t>Largeurs des colonnes : 11</t>
  </si>
  <si>
    <t>Prénoms et classes : centré, fond gris</t>
  </si>
  <si>
    <t>Ligne 7 : Hauteur = 30, Cambria 11 gras, centré horizontalement, haut verticalement, renvoyé à la ligne</t>
  </si>
  <si>
    <t>Motifs et bordure : cf. exemplaire papier remis</t>
  </si>
  <si>
    <t>Définir les options d'impression de façon à obtenir un imprimé tel que celui qui vous a été remis</t>
  </si>
  <si>
    <t>Total
(%)</t>
  </si>
  <si>
    <t>Ecole primaire "Y a d'la joie"</t>
  </si>
  <si>
    <t>En C5, donner le nombre d'élèves de l'école</t>
  </si>
  <si>
    <t>Dans la colonne 'Age', calculer l'âges des élèves</t>
  </si>
  <si>
    <t>Dans la colonne 'Total', donner en pourcents le total obtenus pour les 3 cours</t>
  </si>
  <si>
    <t>En ligne 23, donner le nombre de personnes qui ont obtenu 10 ou plus pour chaque cours</t>
  </si>
  <si>
    <t xml:space="preserve">Dans la colonne 'Prix Français', écrire 'Oui' pour l'élève qui a obtenu la meilleure note en Français </t>
  </si>
  <si>
    <t>Prix Français</t>
  </si>
  <si>
    <t>Prix Math</t>
  </si>
  <si>
    <t>Prix
Math</t>
  </si>
  <si>
    <t>Dans la colonne 'Prix Math', écrire 'Oui' pour l'élève dont le total en math (calculs et problèmes) est le plus élevé</t>
  </si>
  <si>
    <t>Dans la colonne 'Réussite', écrire 'Oui' pour les élèves qui ont 10 ou plus en moyenne, écrire 'Non' dans le cas contraire</t>
  </si>
  <si>
    <t>Question 3</t>
  </si>
  <si>
    <t>En C5, donner le nombre d'élèves de la classe A. Recopier ensuite la formule de façon à obtenir le nombre de la classe B et C</t>
  </si>
  <si>
    <t>En D5, donner la moyenne des points pour la classe A. Recopier la formule de façon à obtenir la moyenne pour la classe B et C</t>
  </si>
  <si>
    <t>En B12, choisir un étudiant et donner en C12 le nombre de points obtenus en Français</t>
  </si>
  <si>
    <t>Question 4</t>
  </si>
  <si>
    <t>Faire apparaître en bleu les notes en Français supérieures ou égales à 10</t>
  </si>
  <si>
    <t>Faire apparaître en bleu la (les) note(s) en calculs la (les) plus élevée(s)</t>
  </si>
  <si>
    <t>Faire apparaître en bleu les prénoms des élèves de la classe A</t>
  </si>
  <si>
    <t>Faire apparaître en bleu les dates de naissance de l'année 2003</t>
  </si>
  <si>
    <t>Moyenne des points en Français</t>
  </si>
  <si>
    <t>En ligne 22, calculer les moyennes par cours (afficher les résultats avec 2 décimales)</t>
  </si>
  <si>
    <t>Dans la colonne 'Moyenne', calculer la moyenne obtenue pour les 3 cours (afficher les résultats avec 2 décimales)</t>
  </si>
  <si>
    <t>A partir des données de 'Question2' :</t>
  </si>
  <si>
    <t>Ligne 3 : Baskerville Old Face 14</t>
  </si>
  <si>
    <t>En D5, donner la moyenne des points en Français pour la classe A. Recopier la formule de façon à obtenir la moyenne pour la classe B et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</si>
</sst>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lgerian"/>
      <family val="5"/>
    </font>
    <font>
      <sz val="12"/>
      <color theme="1"/>
      <name val="Aharoni"/>
      <charset val="177"/>
    </font>
    <font>
      <b/>
      <sz val="11"/>
      <color theme="1"/>
      <name val="Cambria"/>
      <family val="1"/>
      <scheme val="major"/>
    </font>
    <font>
      <sz val="14"/>
      <color theme="1"/>
      <name val="Aharoni"/>
      <charset val="177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0" fontId="0" fillId="0" borderId="4" xfId="0" applyBorder="1" applyAlignment="1">
      <alignment horizontal="right"/>
    </xf>
    <xf numFmtId="0" fontId="0" fillId="2" borderId="1" xfId="0" applyFill="1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2" borderId="8" xfId="0" applyFill="1" applyBorder="1" applyAlignment="1">
      <alignment horizontal="center"/>
    </xf>
    <xf numFmtId="14" fontId="0" fillId="0" borderId="8" xfId="0" applyNumberFormat="1" applyBorder="1"/>
    <xf numFmtId="0" fontId="0" fillId="0" borderId="8" xfId="0" applyBorder="1"/>
    <xf numFmtId="0" fontId="0" fillId="2" borderId="9" xfId="0" applyFill="1" applyBorder="1" applyAlignment="1">
      <alignment horizontal="center"/>
    </xf>
    <xf numFmtId="14" fontId="0" fillId="0" borderId="9" xfId="0" applyNumberFormat="1" applyBorder="1"/>
    <xf numFmtId="0" fontId="0" fillId="0" borderId="9" xfId="0" applyBorder="1"/>
    <xf numFmtId="0" fontId="0" fillId="2" borderId="10" xfId="0" applyFill="1" applyBorder="1" applyAlignment="1">
      <alignment horizontal="center"/>
    </xf>
    <xf numFmtId="14" fontId="0" fillId="0" borderId="10" xfId="0" applyNumberFormat="1" applyBorder="1"/>
    <xf numFmtId="0" fontId="0" fillId="0" borderId="10" xfId="0" applyBorder="1"/>
    <xf numFmtId="0" fontId="0" fillId="3" borderId="1" xfId="0" applyFill="1" applyBorder="1"/>
    <xf numFmtId="0" fontId="0" fillId="0" borderId="0" xfId="0" applyNumberFormat="1"/>
    <xf numFmtId="2" fontId="0" fillId="0" borderId="0" xfId="0" applyNumberFormat="1"/>
    <xf numFmtId="10" fontId="0" fillId="0" borderId="0" xfId="0" applyNumberForma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Question1"/>
      <sheetName val="Question2"/>
      <sheetName val="Question3"/>
      <sheetName val="Question4"/>
    </sheetNames>
    <sheetDataSet>
      <sheetData sheetId="0"/>
      <sheetData sheetId="1"/>
      <sheetData sheetId="2">
        <row r="8">
          <cell r="A8" t="str">
            <v>Arthur</v>
          </cell>
        </row>
        <row r="9">
          <cell r="A9" t="str">
            <v>Felipe</v>
          </cell>
        </row>
        <row r="10">
          <cell r="A10" t="str">
            <v>Léna</v>
          </cell>
        </row>
        <row r="11">
          <cell r="A11" t="str">
            <v>Alexis</v>
          </cell>
        </row>
        <row r="12">
          <cell r="A12" t="str">
            <v>Charles</v>
          </cell>
        </row>
        <row r="13">
          <cell r="A13" t="str">
            <v>Zoé</v>
          </cell>
        </row>
        <row r="14">
          <cell r="A14" t="str">
            <v>Constance</v>
          </cell>
        </row>
        <row r="15">
          <cell r="A15" t="str">
            <v>Chloé</v>
          </cell>
        </row>
        <row r="16">
          <cell r="A16" t="str">
            <v>Samira</v>
          </cell>
        </row>
        <row r="17">
          <cell r="A17" t="str">
            <v>Sean</v>
          </cell>
        </row>
        <row r="18">
          <cell r="A18" t="str">
            <v>Li</v>
          </cell>
        </row>
        <row r="19">
          <cell r="A19" t="str">
            <v>Steve</v>
          </cell>
        </row>
        <row r="20">
          <cell r="A20" t="str">
            <v>Rachid</v>
          </cell>
        </row>
        <row r="21">
          <cell r="A21" t="str">
            <v>Anatole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/>
  </sheetViews>
  <sheetFormatPr baseColWidth="10" defaultRowHeight="15" x14ac:dyDescent="0.25"/>
  <sheetData>
    <row r="1" spans="1:2" x14ac:dyDescent="0.25">
      <c r="A1" s="27" t="s">
        <v>28</v>
      </c>
      <c r="B1" t="s">
        <v>34</v>
      </c>
    </row>
    <row r="2" spans="1:2" x14ac:dyDescent="0.25">
      <c r="B2" t="s">
        <v>33</v>
      </c>
    </row>
    <row r="3" spans="1:2" x14ac:dyDescent="0.25">
      <c r="B3" t="s">
        <v>64</v>
      </c>
    </row>
    <row r="4" spans="1:2" x14ac:dyDescent="0.25">
      <c r="B4" t="s">
        <v>36</v>
      </c>
    </row>
    <row r="5" spans="1:2" x14ac:dyDescent="0.25">
      <c r="B5" t="s">
        <v>35</v>
      </c>
    </row>
    <row r="7" spans="1:2" x14ac:dyDescent="0.25">
      <c r="B7" t="s">
        <v>37</v>
      </c>
    </row>
    <row r="9" spans="1:2" x14ac:dyDescent="0.25">
      <c r="B9" t="s">
        <v>38</v>
      </c>
    </row>
    <row r="11" spans="1:2" x14ac:dyDescent="0.25">
      <c r="A11" s="27" t="s">
        <v>29</v>
      </c>
      <c r="B11" t="s">
        <v>41</v>
      </c>
    </row>
    <row r="12" spans="1:2" x14ac:dyDescent="0.25">
      <c r="B12" t="s">
        <v>42</v>
      </c>
    </row>
    <row r="13" spans="1:2" x14ac:dyDescent="0.25">
      <c r="B13" t="s">
        <v>62</v>
      </c>
    </row>
    <row r="14" spans="1:2" x14ac:dyDescent="0.25">
      <c r="B14" t="s">
        <v>43</v>
      </c>
    </row>
    <row r="15" spans="1:2" x14ac:dyDescent="0.25">
      <c r="B15" t="s">
        <v>61</v>
      </c>
    </row>
    <row r="16" spans="1:2" x14ac:dyDescent="0.25">
      <c r="B16" t="s">
        <v>44</v>
      </c>
    </row>
    <row r="17" spans="1:2" x14ac:dyDescent="0.25">
      <c r="B17" t="s">
        <v>50</v>
      </c>
    </row>
    <row r="18" spans="1:2" x14ac:dyDescent="0.25">
      <c r="B18" t="s">
        <v>45</v>
      </c>
    </row>
    <row r="19" spans="1:2" x14ac:dyDescent="0.25">
      <c r="B19" t="s">
        <v>49</v>
      </c>
    </row>
    <row r="21" spans="1:2" x14ac:dyDescent="0.25">
      <c r="A21" s="27" t="s">
        <v>51</v>
      </c>
      <c r="B21" t="s">
        <v>63</v>
      </c>
    </row>
    <row r="22" spans="1:2" x14ac:dyDescent="0.25">
      <c r="B22" t="s">
        <v>52</v>
      </c>
    </row>
    <row r="23" spans="1:2" x14ac:dyDescent="0.25">
      <c r="B23" t="s">
        <v>65</v>
      </c>
    </row>
    <row r="24" spans="1:2" x14ac:dyDescent="0.25">
      <c r="B24" t="s">
        <v>54</v>
      </c>
    </row>
    <row r="26" spans="1:2" x14ac:dyDescent="0.25">
      <c r="A26" s="27" t="s">
        <v>55</v>
      </c>
      <c r="B26" t="s">
        <v>56</v>
      </c>
    </row>
    <row r="27" spans="1:2" x14ac:dyDescent="0.25">
      <c r="B27" t="s">
        <v>57</v>
      </c>
    </row>
    <row r="28" spans="1:2" x14ac:dyDescent="0.25">
      <c r="B28" t="s">
        <v>58</v>
      </c>
    </row>
    <row r="29" spans="1:2" x14ac:dyDescent="0.25">
      <c r="B29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H4" sqref="H4"/>
    </sheetView>
  </sheetViews>
  <sheetFormatPr baseColWidth="10" defaultRowHeight="15" x14ac:dyDescent="0.25"/>
  <cols>
    <col min="1" max="12" width="11.7109375" customWidth="1"/>
  </cols>
  <sheetData>
    <row r="1" spans="1:12" ht="20.25" thickBot="1" x14ac:dyDescent="0.35">
      <c r="A1" s="34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3" spans="1:12" ht="18.75" x14ac:dyDescent="0.3">
      <c r="A3" s="3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" customHeight="1" thickBot="1" x14ac:dyDescent="0.35">
      <c r="A4" s="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5" customHeight="1" thickBot="1" x14ac:dyDescent="0.35">
      <c r="A5" s="5"/>
      <c r="B5" s="6" t="s">
        <v>23</v>
      </c>
      <c r="C5" s="7"/>
      <c r="D5" s="3"/>
      <c r="E5" s="3"/>
      <c r="F5" s="3"/>
      <c r="G5" s="3"/>
      <c r="H5" s="3"/>
      <c r="I5" s="3"/>
      <c r="J5" s="3"/>
      <c r="K5" s="3"/>
    </row>
    <row r="6" spans="1:12" ht="15.75" thickBot="1" x14ac:dyDescent="0.3"/>
    <row r="7" spans="1:12" ht="30" customHeight="1" thickBot="1" x14ac:dyDescent="0.3">
      <c r="A7" s="10" t="s">
        <v>1</v>
      </c>
      <c r="B7" s="10" t="s">
        <v>2</v>
      </c>
      <c r="C7" s="10" t="s">
        <v>30</v>
      </c>
      <c r="D7" s="10" t="s">
        <v>31</v>
      </c>
      <c r="E7" s="10" t="s">
        <v>20</v>
      </c>
      <c r="F7" s="10" t="s">
        <v>21</v>
      </c>
      <c r="G7" s="10" t="s">
        <v>22</v>
      </c>
      <c r="H7" s="10" t="s">
        <v>25</v>
      </c>
      <c r="I7" s="10" t="s">
        <v>39</v>
      </c>
      <c r="J7" s="10" t="s">
        <v>27</v>
      </c>
      <c r="K7" s="10" t="s">
        <v>46</v>
      </c>
      <c r="L7" s="10" t="s">
        <v>48</v>
      </c>
    </row>
    <row r="8" spans="1:12" x14ac:dyDescent="0.25">
      <c r="A8" s="14" t="s">
        <v>3</v>
      </c>
      <c r="B8" s="14" t="s">
        <v>19</v>
      </c>
      <c r="C8" s="15">
        <v>37740</v>
      </c>
      <c r="D8" s="15"/>
      <c r="E8" s="16">
        <v>12</v>
      </c>
      <c r="F8" s="16">
        <v>12</v>
      </c>
      <c r="G8" s="16">
        <v>14</v>
      </c>
      <c r="H8" s="16"/>
      <c r="I8" s="16"/>
      <c r="J8" s="16"/>
      <c r="K8" s="16"/>
      <c r="L8" s="16"/>
    </row>
    <row r="9" spans="1:12" x14ac:dyDescent="0.25">
      <c r="A9" s="17" t="s">
        <v>4</v>
      </c>
      <c r="B9" s="17" t="s">
        <v>17</v>
      </c>
      <c r="C9" s="18">
        <v>38147</v>
      </c>
      <c r="D9" s="18"/>
      <c r="E9" s="19">
        <v>15</v>
      </c>
      <c r="F9" s="19">
        <v>4</v>
      </c>
      <c r="G9" s="19">
        <v>15</v>
      </c>
      <c r="H9" s="19"/>
      <c r="I9" s="19"/>
      <c r="J9" s="19"/>
      <c r="K9" s="19"/>
      <c r="L9" s="19"/>
    </row>
    <row r="10" spans="1:12" x14ac:dyDescent="0.25">
      <c r="A10" s="17" t="s">
        <v>5</v>
      </c>
      <c r="B10" s="17" t="s">
        <v>17</v>
      </c>
      <c r="C10" s="18">
        <v>38270</v>
      </c>
      <c r="D10" s="18"/>
      <c r="E10" s="19">
        <v>18</v>
      </c>
      <c r="F10" s="19">
        <v>14</v>
      </c>
      <c r="G10" s="19">
        <v>20</v>
      </c>
      <c r="H10" s="19"/>
      <c r="I10" s="19"/>
      <c r="J10" s="19"/>
      <c r="K10" s="19"/>
      <c r="L10" s="19"/>
    </row>
    <row r="11" spans="1:12" x14ac:dyDescent="0.25">
      <c r="A11" s="17" t="s">
        <v>6</v>
      </c>
      <c r="B11" s="17" t="s">
        <v>18</v>
      </c>
      <c r="C11" s="18">
        <v>37746</v>
      </c>
      <c r="D11" s="18"/>
      <c r="E11" s="19">
        <v>10</v>
      </c>
      <c r="F11" s="19">
        <v>10</v>
      </c>
      <c r="G11" s="19">
        <v>10</v>
      </c>
      <c r="H11" s="19"/>
      <c r="I11" s="19"/>
      <c r="J11" s="19"/>
      <c r="K11" s="19"/>
      <c r="L11" s="19"/>
    </row>
    <row r="12" spans="1:12" x14ac:dyDescent="0.25">
      <c r="A12" s="17" t="s">
        <v>7</v>
      </c>
      <c r="B12" s="17" t="s">
        <v>17</v>
      </c>
      <c r="C12" s="18">
        <v>38541</v>
      </c>
      <c r="D12" s="18"/>
      <c r="E12" s="19">
        <v>12</v>
      </c>
      <c r="F12" s="19">
        <v>9</v>
      </c>
      <c r="G12" s="19">
        <v>9</v>
      </c>
      <c r="H12" s="19"/>
      <c r="I12" s="19"/>
      <c r="J12" s="19"/>
      <c r="K12" s="19"/>
      <c r="L12" s="19"/>
    </row>
    <row r="13" spans="1:12" x14ac:dyDescent="0.25">
      <c r="A13" s="17" t="s">
        <v>8</v>
      </c>
      <c r="B13" s="17" t="s">
        <v>17</v>
      </c>
      <c r="C13" s="18">
        <v>37837</v>
      </c>
      <c r="D13" s="18"/>
      <c r="E13" s="19">
        <v>15</v>
      </c>
      <c r="F13" s="19">
        <v>14</v>
      </c>
      <c r="G13" s="19">
        <v>9</v>
      </c>
      <c r="H13" s="19"/>
      <c r="I13" s="19"/>
      <c r="J13" s="19"/>
      <c r="K13" s="19"/>
      <c r="L13" s="19"/>
    </row>
    <row r="14" spans="1:12" x14ac:dyDescent="0.25">
      <c r="A14" s="17" t="s">
        <v>9</v>
      </c>
      <c r="B14" s="17" t="s">
        <v>19</v>
      </c>
      <c r="C14" s="18">
        <v>38140</v>
      </c>
      <c r="D14" s="18"/>
      <c r="E14" s="19">
        <v>7</v>
      </c>
      <c r="F14" s="19">
        <v>20</v>
      </c>
      <c r="G14" s="19">
        <v>9</v>
      </c>
      <c r="H14" s="19"/>
      <c r="I14" s="19"/>
      <c r="J14" s="19"/>
      <c r="K14" s="19"/>
      <c r="L14" s="19"/>
    </row>
    <row r="15" spans="1:12" x14ac:dyDescent="0.25">
      <c r="A15" s="17" t="s">
        <v>10</v>
      </c>
      <c r="B15" s="17" t="s">
        <v>19</v>
      </c>
      <c r="C15" s="18">
        <v>38511</v>
      </c>
      <c r="D15" s="18"/>
      <c r="E15" s="19">
        <v>9</v>
      </c>
      <c r="F15" s="19">
        <v>10</v>
      </c>
      <c r="G15" s="19">
        <v>12</v>
      </c>
      <c r="H15" s="19"/>
      <c r="I15" s="19"/>
      <c r="J15" s="19"/>
      <c r="K15" s="19"/>
      <c r="L15" s="19"/>
    </row>
    <row r="16" spans="1:12" x14ac:dyDescent="0.25">
      <c r="A16" s="17" t="s">
        <v>11</v>
      </c>
      <c r="B16" s="17" t="s">
        <v>19</v>
      </c>
      <c r="C16" s="18">
        <v>38634</v>
      </c>
      <c r="D16" s="18"/>
      <c r="E16" s="19">
        <v>12</v>
      </c>
      <c r="F16" s="19">
        <v>10</v>
      </c>
      <c r="G16" s="19">
        <v>14</v>
      </c>
      <c r="H16" s="19"/>
      <c r="I16" s="19"/>
      <c r="J16" s="19"/>
      <c r="K16" s="19"/>
      <c r="L16" s="19"/>
    </row>
    <row r="17" spans="1:12" x14ac:dyDescent="0.25">
      <c r="A17" s="17" t="s">
        <v>12</v>
      </c>
      <c r="B17" s="17" t="s">
        <v>18</v>
      </c>
      <c r="C17" s="18">
        <v>37630</v>
      </c>
      <c r="D17" s="18"/>
      <c r="E17" s="19">
        <v>4</v>
      </c>
      <c r="F17" s="19">
        <v>12</v>
      </c>
      <c r="G17" s="19">
        <v>18</v>
      </c>
      <c r="H17" s="19"/>
      <c r="I17" s="19"/>
      <c r="J17" s="19"/>
      <c r="K17" s="19"/>
      <c r="L17" s="19"/>
    </row>
    <row r="18" spans="1:12" x14ac:dyDescent="0.25">
      <c r="A18" s="17" t="s">
        <v>13</v>
      </c>
      <c r="B18" s="17" t="s">
        <v>18</v>
      </c>
      <c r="C18" s="18">
        <v>38177</v>
      </c>
      <c r="D18" s="18"/>
      <c r="E18" s="19">
        <v>14</v>
      </c>
      <c r="F18" s="19">
        <v>15</v>
      </c>
      <c r="G18" s="19">
        <v>16</v>
      </c>
      <c r="H18" s="19"/>
      <c r="I18" s="19"/>
      <c r="J18" s="19"/>
      <c r="K18" s="19"/>
      <c r="L18" s="19"/>
    </row>
    <row r="19" spans="1:12" x14ac:dyDescent="0.25">
      <c r="A19" s="17" t="s">
        <v>14</v>
      </c>
      <c r="B19" s="17" t="s">
        <v>18</v>
      </c>
      <c r="C19" s="18">
        <v>38513</v>
      </c>
      <c r="D19" s="18"/>
      <c r="E19" s="19">
        <v>10</v>
      </c>
      <c r="F19" s="19">
        <v>7</v>
      </c>
      <c r="G19" s="19">
        <v>10</v>
      </c>
      <c r="H19" s="19"/>
      <c r="I19" s="19"/>
      <c r="J19" s="19"/>
      <c r="K19" s="19"/>
      <c r="L19" s="19"/>
    </row>
    <row r="20" spans="1:12" x14ac:dyDescent="0.25">
      <c r="A20" s="17" t="s">
        <v>15</v>
      </c>
      <c r="B20" s="17" t="s">
        <v>17</v>
      </c>
      <c r="C20" s="18">
        <v>38390</v>
      </c>
      <c r="D20" s="18"/>
      <c r="E20" s="19">
        <v>9</v>
      </c>
      <c r="F20" s="19">
        <v>9</v>
      </c>
      <c r="G20" s="19">
        <v>12</v>
      </c>
      <c r="H20" s="19"/>
      <c r="I20" s="19"/>
      <c r="J20" s="19"/>
      <c r="K20" s="19"/>
      <c r="L20" s="19"/>
    </row>
    <row r="21" spans="1:12" ht="15.75" thickBot="1" x14ac:dyDescent="0.3">
      <c r="A21" s="20" t="s">
        <v>16</v>
      </c>
      <c r="B21" s="20" t="s">
        <v>18</v>
      </c>
      <c r="C21" s="21">
        <v>38054</v>
      </c>
      <c r="D21" s="21"/>
      <c r="E21" s="22">
        <v>14</v>
      </c>
      <c r="F21" s="22">
        <v>12</v>
      </c>
      <c r="G21" s="22">
        <v>9</v>
      </c>
      <c r="H21" s="22"/>
      <c r="I21" s="22"/>
      <c r="J21" s="22"/>
      <c r="K21" s="22"/>
      <c r="L21" s="22"/>
    </row>
    <row r="22" spans="1:12" ht="15" customHeight="1" thickBot="1" x14ac:dyDescent="0.3">
      <c r="B22" s="11"/>
      <c r="C22" s="12"/>
      <c r="D22" s="13" t="s">
        <v>24</v>
      </c>
      <c r="E22" s="23"/>
      <c r="F22" s="23"/>
      <c r="G22" s="23"/>
    </row>
    <row r="23" spans="1:12" ht="15.75" thickBot="1" x14ac:dyDescent="0.3">
      <c r="B23" s="8"/>
      <c r="C23" s="9"/>
      <c r="D23" s="6" t="s">
        <v>32</v>
      </c>
      <c r="E23" s="23"/>
      <c r="F23" s="23"/>
      <c r="G23" s="23"/>
    </row>
    <row r="24" spans="1:12" x14ac:dyDescent="0.25">
      <c r="C24" s="1"/>
    </row>
    <row r="25" spans="1:12" x14ac:dyDescent="0.25">
      <c r="C25" s="1"/>
    </row>
  </sheetData>
  <mergeCells count="1">
    <mergeCell ref="A1:L1"/>
  </mergeCells>
  <printOptions horizontalCentered="1" verticalCentered="1"/>
  <pageMargins left="0.25" right="0.25" top="0.75" bottom="0.75" header="0.3" footer="0.3"/>
  <pageSetup paperSize="9" orientation="landscape" cellComments="asDisplayed" r:id="rId1"/>
  <headerFooter>
    <oddHeader>&amp;LVotre Nom&amp;CExamen Excel&amp;R&amp;D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baseColWidth="10" defaultRowHeight="15" x14ac:dyDescent="0.25"/>
  <sheetData>
    <row r="1" spans="1:13" x14ac:dyDescent="0.25">
      <c r="A1" t="s">
        <v>40</v>
      </c>
    </row>
    <row r="3" spans="1:13" x14ac:dyDescent="0.25">
      <c r="A3" t="s">
        <v>0</v>
      </c>
    </row>
    <row r="5" spans="1:13" x14ac:dyDescent="0.25">
      <c r="B5" s="1" t="s">
        <v>23</v>
      </c>
      <c r="C5">
        <f>COUNTA(A8:A21)</f>
        <v>14</v>
      </c>
    </row>
    <row r="7" spans="1:13" x14ac:dyDescent="0.25">
      <c r="A7" t="s">
        <v>1</v>
      </c>
      <c r="B7" t="s">
        <v>2</v>
      </c>
      <c r="C7" t="s">
        <v>30</v>
      </c>
      <c r="D7" t="s">
        <v>31</v>
      </c>
      <c r="E7" t="s">
        <v>20</v>
      </c>
      <c r="F7" t="s">
        <v>21</v>
      </c>
      <c r="G7" t="s">
        <v>22</v>
      </c>
      <c r="I7" t="s">
        <v>25</v>
      </c>
      <c r="J7" t="s">
        <v>26</v>
      </c>
      <c r="K7" t="s">
        <v>27</v>
      </c>
      <c r="L7" t="s">
        <v>46</v>
      </c>
      <c r="M7" t="s">
        <v>47</v>
      </c>
    </row>
    <row r="8" spans="1:13" x14ac:dyDescent="0.25">
      <c r="A8" t="s">
        <v>3</v>
      </c>
      <c r="B8" t="s">
        <v>19</v>
      </c>
      <c r="C8" s="2">
        <v>37740</v>
      </c>
      <c r="D8" s="24">
        <f ca="1">DATEDIF(C8,TODAY(),"y")</f>
        <v>9</v>
      </c>
      <c r="E8">
        <v>12</v>
      </c>
      <c r="F8">
        <v>12</v>
      </c>
      <c r="G8">
        <v>14</v>
      </c>
      <c r="H8">
        <f>F8+G8</f>
        <v>26</v>
      </c>
      <c r="I8" s="25">
        <f>AVERAGE(E8:G8)</f>
        <v>12.666666666666666</v>
      </c>
      <c r="J8" s="26">
        <f>I8/20</f>
        <v>0.6333333333333333</v>
      </c>
      <c r="K8" t="str">
        <f>IF(I8&gt;=10,"Oui","Non")</f>
        <v>Oui</v>
      </c>
      <c r="L8" t="str">
        <f>IF(E8=MAX($E$8:$E$21),"Oui","")</f>
        <v/>
      </c>
      <c r="M8" t="str">
        <f>IF(F8+G8=MAX($H$8:$H$21),"Oui","")</f>
        <v/>
      </c>
    </row>
    <row r="9" spans="1:13" x14ac:dyDescent="0.25">
      <c r="A9" t="s">
        <v>4</v>
      </c>
      <c r="B9" t="s">
        <v>17</v>
      </c>
      <c r="C9" s="2">
        <v>38147</v>
      </c>
      <c r="D9" s="24">
        <f t="shared" ref="D9:D21" ca="1" si="0">DATEDIF(C9,TODAY(),"y")</f>
        <v>8</v>
      </c>
      <c r="E9">
        <v>15</v>
      </c>
      <c r="F9">
        <v>4</v>
      </c>
      <c r="G9">
        <v>15</v>
      </c>
      <c r="H9">
        <f t="shared" ref="H9:H21" si="1">F9+G9</f>
        <v>19</v>
      </c>
      <c r="I9" s="25">
        <f t="shared" ref="I9:I21" si="2">AVERAGE(E9:G9)</f>
        <v>11.333333333333334</v>
      </c>
      <c r="J9" s="26">
        <f t="shared" ref="J9:J21" si="3">I9/20</f>
        <v>0.56666666666666665</v>
      </c>
      <c r="K9" t="str">
        <f t="shared" ref="K9:K21" si="4">IF(I9&gt;=10,"Oui","Non")</f>
        <v>Oui</v>
      </c>
      <c r="L9" t="str">
        <f t="shared" ref="L9:L21" si="5">IF(E9=MAX($E$8:$E$21),"Oui","")</f>
        <v/>
      </c>
      <c r="M9" t="str">
        <f t="shared" ref="M9:M21" si="6">IF(F9+G9=MAX($H$8:$H$21),"Oui","")</f>
        <v/>
      </c>
    </row>
    <row r="10" spans="1:13" x14ac:dyDescent="0.25">
      <c r="A10" t="s">
        <v>5</v>
      </c>
      <c r="B10" t="s">
        <v>17</v>
      </c>
      <c r="C10" s="2">
        <v>38270</v>
      </c>
      <c r="D10" s="24">
        <f t="shared" ca="1" si="0"/>
        <v>8</v>
      </c>
      <c r="E10">
        <v>18</v>
      </c>
      <c r="F10">
        <v>14</v>
      </c>
      <c r="G10">
        <v>20</v>
      </c>
      <c r="H10">
        <f t="shared" si="1"/>
        <v>34</v>
      </c>
      <c r="I10" s="25">
        <f t="shared" si="2"/>
        <v>17.333333333333332</v>
      </c>
      <c r="J10" s="26">
        <f t="shared" si="3"/>
        <v>0.86666666666666659</v>
      </c>
      <c r="K10" t="str">
        <f t="shared" si="4"/>
        <v>Oui</v>
      </c>
      <c r="L10" t="str">
        <f t="shared" si="5"/>
        <v>Oui</v>
      </c>
      <c r="M10" t="str">
        <f t="shared" si="6"/>
        <v>Oui</v>
      </c>
    </row>
    <row r="11" spans="1:13" x14ac:dyDescent="0.25">
      <c r="A11" t="s">
        <v>6</v>
      </c>
      <c r="B11" t="s">
        <v>18</v>
      </c>
      <c r="C11" s="2">
        <v>37746</v>
      </c>
      <c r="D11" s="24">
        <f t="shared" ca="1" si="0"/>
        <v>9</v>
      </c>
      <c r="E11">
        <v>10</v>
      </c>
      <c r="F11">
        <v>10</v>
      </c>
      <c r="G11">
        <v>10</v>
      </c>
      <c r="H11">
        <f t="shared" si="1"/>
        <v>20</v>
      </c>
      <c r="I11" s="25">
        <f t="shared" si="2"/>
        <v>10</v>
      </c>
      <c r="J11" s="26">
        <f t="shared" si="3"/>
        <v>0.5</v>
      </c>
      <c r="K11" t="str">
        <f t="shared" si="4"/>
        <v>Oui</v>
      </c>
      <c r="L11" t="str">
        <f t="shared" si="5"/>
        <v/>
      </c>
      <c r="M11" t="str">
        <f t="shared" si="6"/>
        <v/>
      </c>
    </row>
    <row r="12" spans="1:13" x14ac:dyDescent="0.25">
      <c r="A12" t="s">
        <v>7</v>
      </c>
      <c r="B12" t="s">
        <v>17</v>
      </c>
      <c r="C12" s="2">
        <v>38541</v>
      </c>
      <c r="D12" s="24">
        <f t="shared" ca="1" si="0"/>
        <v>7</v>
      </c>
      <c r="E12">
        <v>12</v>
      </c>
      <c r="F12">
        <v>9</v>
      </c>
      <c r="G12">
        <v>9</v>
      </c>
      <c r="H12">
        <f t="shared" si="1"/>
        <v>18</v>
      </c>
      <c r="I12" s="25">
        <f t="shared" si="2"/>
        <v>10</v>
      </c>
      <c r="J12" s="26">
        <f t="shared" si="3"/>
        <v>0.5</v>
      </c>
      <c r="K12" t="str">
        <f t="shared" si="4"/>
        <v>Oui</v>
      </c>
      <c r="L12" t="str">
        <f t="shared" si="5"/>
        <v/>
      </c>
      <c r="M12" t="str">
        <f t="shared" si="6"/>
        <v/>
      </c>
    </row>
    <row r="13" spans="1:13" x14ac:dyDescent="0.25">
      <c r="A13" t="s">
        <v>8</v>
      </c>
      <c r="B13" t="s">
        <v>17</v>
      </c>
      <c r="C13" s="2">
        <v>37837</v>
      </c>
      <c r="D13" s="24">
        <f t="shared" ca="1" si="0"/>
        <v>9</v>
      </c>
      <c r="E13">
        <v>15</v>
      </c>
      <c r="F13">
        <v>14</v>
      </c>
      <c r="G13">
        <v>9</v>
      </c>
      <c r="H13">
        <f t="shared" si="1"/>
        <v>23</v>
      </c>
      <c r="I13" s="25">
        <f t="shared" si="2"/>
        <v>12.666666666666666</v>
      </c>
      <c r="J13" s="26">
        <f t="shared" si="3"/>
        <v>0.6333333333333333</v>
      </c>
      <c r="K13" t="str">
        <f t="shared" si="4"/>
        <v>Oui</v>
      </c>
      <c r="L13" t="str">
        <f t="shared" si="5"/>
        <v/>
      </c>
      <c r="M13" t="str">
        <f t="shared" si="6"/>
        <v/>
      </c>
    </row>
    <row r="14" spans="1:13" x14ac:dyDescent="0.25">
      <c r="A14" t="s">
        <v>9</v>
      </c>
      <c r="B14" t="s">
        <v>19</v>
      </c>
      <c r="C14" s="2">
        <v>38140</v>
      </c>
      <c r="D14" s="24">
        <f t="shared" ca="1" si="0"/>
        <v>8</v>
      </c>
      <c r="E14">
        <v>7</v>
      </c>
      <c r="F14">
        <v>20</v>
      </c>
      <c r="G14">
        <v>9</v>
      </c>
      <c r="H14">
        <f t="shared" si="1"/>
        <v>29</v>
      </c>
      <c r="I14" s="25">
        <f t="shared" si="2"/>
        <v>12</v>
      </c>
      <c r="J14" s="26">
        <f t="shared" si="3"/>
        <v>0.6</v>
      </c>
      <c r="K14" t="str">
        <f t="shared" si="4"/>
        <v>Oui</v>
      </c>
      <c r="L14" t="str">
        <f t="shared" si="5"/>
        <v/>
      </c>
      <c r="M14" t="str">
        <f t="shared" si="6"/>
        <v/>
      </c>
    </row>
    <row r="15" spans="1:13" x14ac:dyDescent="0.25">
      <c r="A15" t="s">
        <v>10</v>
      </c>
      <c r="B15" t="s">
        <v>19</v>
      </c>
      <c r="C15" s="2">
        <v>38511</v>
      </c>
      <c r="D15" s="24">
        <f t="shared" ca="1" si="0"/>
        <v>7</v>
      </c>
      <c r="E15">
        <v>9</v>
      </c>
      <c r="F15">
        <v>10</v>
      </c>
      <c r="G15">
        <v>12</v>
      </c>
      <c r="H15">
        <f t="shared" si="1"/>
        <v>22</v>
      </c>
      <c r="I15" s="25">
        <f t="shared" si="2"/>
        <v>10.333333333333334</v>
      </c>
      <c r="J15" s="26">
        <f t="shared" si="3"/>
        <v>0.51666666666666672</v>
      </c>
      <c r="K15" t="str">
        <f t="shared" si="4"/>
        <v>Oui</v>
      </c>
      <c r="L15" t="str">
        <f t="shared" si="5"/>
        <v/>
      </c>
      <c r="M15" t="str">
        <f t="shared" si="6"/>
        <v/>
      </c>
    </row>
    <row r="16" spans="1:13" x14ac:dyDescent="0.25">
      <c r="A16" t="s">
        <v>11</v>
      </c>
      <c r="B16" t="s">
        <v>19</v>
      </c>
      <c r="C16" s="2">
        <v>38634</v>
      </c>
      <c r="D16" s="24">
        <f t="shared" ca="1" si="0"/>
        <v>7</v>
      </c>
      <c r="E16">
        <v>12</v>
      </c>
      <c r="F16">
        <v>10</v>
      </c>
      <c r="G16">
        <v>14</v>
      </c>
      <c r="H16">
        <f t="shared" si="1"/>
        <v>24</v>
      </c>
      <c r="I16" s="25">
        <f t="shared" si="2"/>
        <v>12</v>
      </c>
      <c r="J16" s="26">
        <f t="shared" si="3"/>
        <v>0.6</v>
      </c>
      <c r="K16" t="str">
        <f t="shared" si="4"/>
        <v>Oui</v>
      </c>
      <c r="L16" t="str">
        <f t="shared" si="5"/>
        <v/>
      </c>
      <c r="M16" t="str">
        <f t="shared" si="6"/>
        <v/>
      </c>
    </row>
    <row r="17" spans="1:13" x14ac:dyDescent="0.25">
      <c r="A17" t="s">
        <v>12</v>
      </c>
      <c r="B17" t="s">
        <v>18</v>
      </c>
      <c r="C17" s="2">
        <v>37630</v>
      </c>
      <c r="D17" s="24">
        <f t="shared" ca="1" si="0"/>
        <v>10</v>
      </c>
      <c r="E17">
        <v>4</v>
      </c>
      <c r="F17">
        <v>12</v>
      </c>
      <c r="G17">
        <v>18</v>
      </c>
      <c r="H17">
        <f t="shared" si="1"/>
        <v>30</v>
      </c>
      <c r="I17" s="25">
        <f t="shared" si="2"/>
        <v>11.333333333333334</v>
      </c>
      <c r="J17" s="26">
        <f t="shared" si="3"/>
        <v>0.56666666666666665</v>
      </c>
      <c r="K17" t="str">
        <f t="shared" si="4"/>
        <v>Oui</v>
      </c>
      <c r="L17" t="str">
        <f t="shared" si="5"/>
        <v/>
      </c>
      <c r="M17" t="str">
        <f t="shared" si="6"/>
        <v/>
      </c>
    </row>
    <row r="18" spans="1:13" x14ac:dyDescent="0.25">
      <c r="A18" t="s">
        <v>13</v>
      </c>
      <c r="B18" t="s">
        <v>18</v>
      </c>
      <c r="C18" s="2">
        <v>38177</v>
      </c>
      <c r="D18" s="24">
        <f t="shared" ca="1" si="0"/>
        <v>8</v>
      </c>
      <c r="E18">
        <v>14</v>
      </c>
      <c r="F18">
        <v>15</v>
      </c>
      <c r="G18">
        <v>16</v>
      </c>
      <c r="H18">
        <f t="shared" si="1"/>
        <v>31</v>
      </c>
      <c r="I18" s="25">
        <f t="shared" si="2"/>
        <v>15</v>
      </c>
      <c r="J18" s="26">
        <f t="shared" si="3"/>
        <v>0.75</v>
      </c>
      <c r="K18" t="str">
        <f t="shared" si="4"/>
        <v>Oui</v>
      </c>
      <c r="L18" t="str">
        <f t="shared" si="5"/>
        <v/>
      </c>
      <c r="M18" t="str">
        <f t="shared" si="6"/>
        <v/>
      </c>
    </row>
    <row r="19" spans="1:13" x14ac:dyDescent="0.25">
      <c r="A19" t="s">
        <v>14</v>
      </c>
      <c r="B19" t="s">
        <v>18</v>
      </c>
      <c r="C19" s="2">
        <v>38513</v>
      </c>
      <c r="D19" s="24">
        <f t="shared" ca="1" si="0"/>
        <v>7</v>
      </c>
      <c r="E19">
        <v>10</v>
      </c>
      <c r="F19">
        <v>7</v>
      </c>
      <c r="G19">
        <v>10</v>
      </c>
      <c r="H19">
        <f t="shared" si="1"/>
        <v>17</v>
      </c>
      <c r="I19" s="25">
        <f t="shared" si="2"/>
        <v>9</v>
      </c>
      <c r="J19" s="26">
        <f t="shared" si="3"/>
        <v>0.45</v>
      </c>
      <c r="K19" t="str">
        <f t="shared" si="4"/>
        <v>Non</v>
      </c>
      <c r="L19" t="str">
        <f t="shared" si="5"/>
        <v/>
      </c>
      <c r="M19" t="str">
        <f t="shared" si="6"/>
        <v/>
      </c>
    </row>
    <row r="20" spans="1:13" x14ac:dyDescent="0.25">
      <c r="A20" t="s">
        <v>15</v>
      </c>
      <c r="B20" t="s">
        <v>17</v>
      </c>
      <c r="C20" s="2">
        <v>38390</v>
      </c>
      <c r="D20" s="24">
        <f t="shared" ca="1" si="0"/>
        <v>7</v>
      </c>
      <c r="E20">
        <v>9</v>
      </c>
      <c r="F20">
        <v>9</v>
      </c>
      <c r="G20">
        <v>12</v>
      </c>
      <c r="H20">
        <f t="shared" si="1"/>
        <v>21</v>
      </c>
      <c r="I20" s="25">
        <f t="shared" si="2"/>
        <v>10</v>
      </c>
      <c r="J20" s="26">
        <f t="shared" si="3"/>
        <v>0.5</v>
      </c>
      <c r="K20" t="str">
        <f t="shared" si="4"/>
        <v>Oui</v>
      </c>
      <c r="L20" t="str">
        <f t="shared" si="5"/>
        <v/>
      </c>
      <c r="M20" t="str">
        <f t="shared" si="6"/>
        <v/>
      </c>
    </row>
    <row r="21" spans="1:13" x14ac:dyDescent="0.25">
      <c r="A21" t="s">
        <v>16</v>
      </c>
      <c r="B21" t="s">
        <v>18</v>
      </c>
      <c r="C21" s="2">
        <v>38054</v>
      </c>
      <c r="D21" s="24">
        <f t="shared" ca="1" si="0"/>
        <v>8</v>
      </c>
      <c r="E21">
        <v>14</v>
      </c>
      <c r="F21">
        <v>12</v>
      </c>
      <c r="G21">
        <v>9</v>
      </c>
      <c r="H21">
        <f t="shared" si="1"/>
        <v>21</v>
      </c>
      <c r="I21" s="25">
        <f t="shared" si="2"/>
        <v>11.666666666666666</v>
      </c>
      <c r="J21" s="26">
        <f t="shared" si="3"/>
        <v>0.58333333333333326</v>
      </c>
      <c r="K21" t="str">
        <f t="shared" si="4"/>
        <v>Oui</v>
      </c>
      <c r="L21" t="str">
        <f t="shared" si="5"/>
        <v/>
      </c>
      <c r="M21" t="str">
        <f t="shared" si="6"/>
        <v/>
      </c>
    </row>
    <row r="22" spans="1:13" x14ac:dyDescent="0.25">
      <c r="D22" s="1" t="s">
        <v>24</v>
      </c>
      <c r="E22" s="25">
        <f>AVERAGE(E8:E21)</f>
        <v>11.5</v>
      </c>
      <c r="F22" s="25">
        <f t="shared" ref="F22:G22" si="7">AVERAGE(F8:F21)</f>
        <v>11.285714285714286</v>
      </c>
      <c r="G22" s="25">
        <f t="shared" si="7"/>
        <v>12.642857142857142</v>
      </c>
      <c r="H22" s="25"/>
    </row>
    <row r="23" spans="1:13" x14ac:dyDescent="0.25">
      <c r="C23" s="1"/>
      <c r="D23" s="1" t="s">
        <v>32</v>
      </c>
      <c r="E23">
        <f>COUNTIF(E8:E21,"&gt;=10")</f>
        <v>10</v>
      </c>
      <c r="F23">
        <f t="shared" ref="F23:G23" si="8">COUNTIF(F8:F21,"&gt;=10")</f>
        <v>10</v>
      </c>
      <c r="G23">
        <f t="shared" si="8"/>
        <v>10</v>
      </c>
    </row>
    <row r="24" spans="1:13" x14ac:dyDescent="0.25">
      <c r="C24" s="1"/>
    </row>
    <row r="25" spans="1:13" x14ac:dyDescent="0.25">
      <c r="C25" s="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/>
  </sheetViews>
  <sheetFormatPr baseColWidth="10" defaultRowHeight="15" x14ac:dyDescent="0.25"/>
  <cols>
    <col min="2" max="4" width="18.7109375" customWidth="1"/>
  </cols>
  <sheetData>
    <row r="1" spans="2:4" x14ac:dyDescent="0.25">
      <c r="B1" s="28" t="s">
        <v>52</v>
      </c>
    </row>
    <row r="2" spans="2:4" x14ac:dyDescent="0.25">
      <c r="B2" s="28" t="s">
        <v>53</v>
      </c>
    </row>
    <row r="4" spans="2:4" ht="30" customHeight="1" x14ac:dyDescent="0.25">
      <c r="B4" s="29" t="s">
        <v>2</v>
      </c>
      <c r="C4" s="30" t="s">
        <v>23</v>
      </c>
      <c r="D4" s="31" t="s">
        <v>60</v>
      </c>
    </row>
    <row r="5" spans="2:4" x14ac:dyDescent="0.25">
      <c r="B5" s="32" t="s">
        <v>17</v>
      </c>
      <c r="C5">
        <f>COUNTIF(Question2Solution!$B$8:$B$21,B5)</f>
        <v>5</v>
      </c>
      <c r="D5" s="25">
        <f>AVERAGEIF(Question2Solution!$B$8:$B$21,B5,Question2Solution!$E$8:$E$21)</f>
        <v>13.8</v>
      </c>
    </row>
    <row r="6" spans="2:4" x14ac:dyDescent="0.25">
      <c r="B6" s="32" t="s">
        <v>18</v>
      </c>
      <c r="C6">
        <f>COUNTIF(Question2Solution!$B$8:$B$21,B6)</f>
        <v>5</v>
      </c>
      <c r="D6" s="25">
        <f>AVERAGEIF(Question2Solution!$B$8:$B$21,B6,Question2Solution!$E$8:$E$21)</f>
        <v>10.4</v>
      </c>
    </row>
    <row r="7" spans="2:4" x14ac:dyDescent="0.25">
      <c r="B7" s="32" t="s">
        <v>19</v>
      </c>
      <c r="C7">
        <f>COUNTIF(Question2Solution!$B$8:$B$21,B7)</f>
        <v>4</v>
      </c>
      <c r="D7" s="25">
        <f>AVERAGEIF(Question2Solution!$B$8:$B$21,B7,Question2Solution!$E$8:$E$21)</f>
        <v>10</v>
      </c>
    </row>
    <row r="10" spans="2:4" x14ac:dyDescent="0.25">
      <c r="B10" s="28" t="s">
        <v>54</v>
      </c>
    </row>
    <row r="12" spans="2:4" x14ac:dyDescent="0.25">
      <c r="B12" t="s">
        <v>13</v>
      </c>
      <c r="C12">
        <f>VLOOKUP(B12,Question2Solution!A8:E21,5,FALSE)</f>
        <v>14</v>
      </c>
    </row>
  </sheetData>
  <dataValidations count="1">
    <dataValidation type="list" allowBlank="1" showInputMessage="1" showErrorMessage="1" sqref="B12">
      <formula1>étudiants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baseColWidth="10" defaultRowHeight="15" x14ac:dyDescent="0.25"/>
  <sheetData>
    <row r="1" spans="1:12" x14ac:dyDescent="0.25">
      <c r="A1" t="s">
        <v>40</v>
      </c>
    </row>
    <row r="3" spans="1:12" x14ac:dyDescent="0.25">
      <c r="A3" t="s">
        <v>0</v>
      </c>
    </row>
    <row r="5" spans="1:12" x14ac:dyDescent="0.25">
      <c r="B5" s="1" t="s">
        <v>23</v>
      </c>
    </row>
    <row r="7" spans="1:12" x14ac:dyDescent="0.25">
      <c r="A7" t="s">
        <v>1</v>
      </c>
      <c r="B7" t="s">
        <v>2</v>
      </c>
      <c r="C7" t="s">
        <v>30</v>
      </c>
      <c r="D7" t="s">
        <v>31</v>
      </c>
      <c r="E7" t="s">
        <v>20</v>
      </c>
      <c r="F7" t="s">
        <v>21</v>
      </c>
      <c r="G7" t="s">
        <v>22</v>
      </c>
      <c r="H7" t="s">
        <v>25</v>
      </c>
      <c r="I7" t="s">
        <v>26</v>
      </c>
      <c r="J7" t="s">
        <v>27</v>
      </c>
      <c r="K7" t="s">
        <v>46</v>
      </c>
      <c r="L7" t="s">
        <v>47</v>
      </c>
    </row>
    <row r="8" spans="1:12" x14ac:dyDescent="0.25">
      <c r="A8" t="s">
        <v>3</v>
      </c>
      <c r="B8" t="s">
        <v>19</v>
      </c>
      <c r="C8" s="2">
        <v>37740</v>
      </c>
      <c r="D8" s="2"/>
      <c r="E8">
        <v>12</v>
      </c>
      <c r="F8">
        <v>12</v>
      </c>
      <c r="G8">
        <v>14</v>
      </c>
    </row>
    <row r="9" spans="1:12" x14ac:dyDescent="0.25">
      <c r="A9" t="s">
        <v>4</v>
      </c>
      <c r="B9" t="s">
        <v>17</v>
      </c>
      <c r="C9" s="2">
        <v>38147</v>
      </c>
      <c r="D9" s="2"/>
      <c r="E9">
        <v>15</v>
      </c>
      <c r="F9">
        <v>4</v>
      </c>
      <c r="G9">
        <v>15</v>
      </c>
    </row>
    <row r="10" spans="1:12" x14ac:dyDescent="0.25">
      <c r="A10" t="s">
        <v>5</v>
      </c>
      <c r="B10" t="s">
        <v>17</v>
      </c>
      <c r="C10" s="2">
        <v>38270</v>
      </c>
      <c r="D10" s="2"/>
      <c r="E10">
        <v>18</v>
      </c>
      <c r="F10">
        <v>14</v>
      </c>
      <c r="G10">
        <v>20</v>
      </c>
    </row>
    <row r="11" spans="1:12" x14ac:dyDescent="0.25">
      <c r="A11" t="s">
        <v>6</v>
      </c>
      <c r="B11" t="s">
        <v>18</v>
      </c>
      <c r="C11" s="2">
        <v>37746</v>
      </c>
      <c r="D11" s="2"/>
      <c r="E11">
        <v>10</v>
      </c>
      <c r="F11">
        <v>10</v>
      </c>
      <c r="G11">
        <v>10</v>
      </c>
    </row>
    <row r="12" spans="1:12" x14ac:dyDescent="0.25">
      <c r="A12" t="s">
        <v>7</v>
      </c>
      <c r="B12" t="s">
        <v>17</v>
      </c>
      <c r="C12" s="2">
        <v>38541</v>
      </c>
      <c r="D12" s="2"/>
      <c r="E12">
        <v>12</v>
      </c>
      <c r="F12">
        <v>9</v>
      </c>
      <c r="G12">
        <v>9</v>
      </c>
    </row>
    <row r="13" spans="1:12" x14ac:dyDescent="0.25">
      <c r="A13" t="s">
        <v>8</v>
      </c>
      <c r="B13" t="s">
        <v>17</v>
      </c>
      <c r="C13" s="2">
        <v>37837</v>
      </c>
      <c r="D13" s="2"/>
      <c r="E13">
        <v>15</v>
      </c>
      <c r="F13">
        <v>14</v>
      </c>
      <c r="G13">
        <v>9</v>
      </c>
    </row>
    <row r="14" spans="1:12" x14ac:dyDescent="0.25">
      <c r="A14" t="s">
        <v>9</v>
      </c>
      <c r="B14" t="s">
        <v>19</v>
      </c>
      <c r="C14" s="2">
        <v>38140</v>
      </c>
      <c r="D14" s="2"/>
      <c r="E14">
        <v>7</v>
      </c>
      <c r="F14">
        <v>20</v>
      </c>
      <c r="G14">
        <v>9</v>
      </c>
    </row>
    <row r="15" spans="1:12" x14ac:dyDescent="0.25">
      <c r="A15" t="s">
        <v>10</v>
      </c>
      <c r="B15" t="s">
        <v>19</v>
      </c>
      <c r="C15" s="2">
        <v>38511</v>
      </c>
      <c r="D15" s="2"/>
      <c r="E15">
        <v>9</v>
      </c>
      <c r="F15">
        <v>10</v>
      </c>
      <c r="G15">
        <v>12</v>
      </c>
    </row>
    <row r="16" spans="1:12" x14ac:dyDescent="0.25">
      <c r="A16" t="s">
        <v>11</v>
      </c>
      <c r="B16" t="s">
        <v>19</v>
      </c>
      <c r="C16" s="2">
        <v>38634</v>
      </c>
      <c r="D16" s="2"/>
      <c r="E16">
        <v>12</v>
      </c>
      <c r="F16">
        <v>10</v>
      </c>
      <c r="G16">
        <v>14</v>
      </c>
    </row>
    <row r="17" spans="1:7" x14ac:dyDescent="0.25">
      <c r="A17" t="s">
        <v>12</v>
      </c>
      <c r="B17" t="s">
        <v>18</v>
      </c>
      <c r="C17" s="2">
        <v>37630</v>
      </c>
      <c r="D17" s="2"/>
      <c r="E17">
        <v>4</v>
      </c>
      <c r="F17">
        <v>12</v>
      </c>
      <c r="G17">
        <v>18</v>
      </c>
    </row>
    <row r="18" spans="1:7" x14ac:dyDescent="0.25">
      <c r="A18" t="s">
        <v>13</v>
      </c>
      <c r="B18" t="s">
        <v>18</v>
      </c>
      <c r="C18" s="2">
        <v>38177</v>
      </c>
      <c r="D18" s="2"/>
      <c r="E18">
        <v>14</v>
      </c>
      <c r="F18">
        <v>15</v>
      </c>
      <c r="G18">
        <v>16</v>
      </c>
    </row>
    <row r="19" spans="1:7" x14ac:dyDescent="0.25">
      <c r="A19" t="s">
        <v>14</v>
      </c>
      <c r="B19" t="s">
        <v>18</v>
      </c>
      <c r="C19" s="2">
        <v>38513</v>
      </c>
      <c r="D19" s="2"/>
      <c r="E19">
        <v>10</v>
      </c>
      <c r="F19">
        <v>7</v>
      </c>
      <c r="G19">
        <v>10</v>
      </c>
    </row>
    <row r="20" spans="1:7" x14ac:dyDescent="0.25">
      <c r="A20" t="s">
        <v>15</v>
      </c>
      <c r="B20" t="s">
        <v>17</v>
      </c>
      <c r="C20" s="2">
        <v>38390</v>
      </c>
      <c r="D20" s="2"/>
      <c r="E20">
        <v>9</v>
      </c>
      <c r="F20">
        <v>9</v>
      </c>
      <c r="G20">
        <v>12</v>
      </c>
    </row>
    <row r="21" spans="1:7" x14ac:dyDescent="0.25">
      <c r="A21" t="s">
        <v>16</v>
      </c>
      <c r="B21" t="s">
        <v>18</v>
      </c>
      <c r="C21" s="2">
        <v>38054</v>
      </c>
      <c r="D21" s="2"/>
      <c r="E21">
        <v>14</v>
      </c>
      <c r="F21">
        <v>12</v>
      </c>
      <c r="G21">
        <v>9</v>
      </c>
    </row>
    <row r="22" spans="1:7" x14ac:dyDescent="0.25">
      <c r="D22" s="1" t="s">
        <v>24</v>
      </c>
    </row>
    <row r="23" spans="1:7" x14ac:dyDescent="0.25">
      <c r="C23" s="1"/>
      <c r="D23" s="1" t="s">
        <v>32</v>
      </c>
    </row>
    <row r="24" spans="1:7" x14ac:dyDescent="0.25">
      <c r="C24" s="1"/>
    </row>
    <row r="25" spans="1:7" x14ac:dyDescent="0.25">
      <c r="C25" s="1"/>
    </row>
  </sheetData>
  <conditionalFormatting sqref="C8:C21">
    <cfRule type="expression" dxfId="7" priority="4">
      <formula>YEAR($C8:$C$21)=2003</formula>
    </cfRule>
  </conditionalFormatting>
  <conditionalFormatting sqref="A8:A21">
    <cfRule type="expression" dxfId="4" priority="3">
      <formula>$B8="A"</formula>
    </cfRule>
  </conditionalFormatting>
  <conditionalFormatting sqref="E8:E21">
    <cfRule type="cellIs" dxfId="6" priority="2" operator="greaterThanOrEqual">
      <formula>10</formula>
    </cfRule>
  </conditionalFormatting>
  <conditionalFormatting sqref="F8:F21">
    <cfRule type="top10" dxfId="5" priority="1" rank="1"/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Questions</vt:lpstr>
      <vt:lpstr>Question1Solution</vt:lpstr>
      <vt:lpstr>Question2Solution</vt:lpstr>
      <vt:lpstr>Question3Solution</vt:lpstr>
      <vt:lpstr>Question4Solution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IEPS</cp:lastModifiedBy>
  <cp:lastPrinted>2012-01-19T17:37:54Z</cp:lastPrinted>
  <dcterms:created xsi:type="dcterms:W3CDTF">2012-01-18T08:15:10Z</dcterms:created>
  <dcterms:modified xsi:type="dcterms:W3CDTF">2013-01-29T09:30:10Z</dcterms:modified>
</cp:coreProperties>
</file>