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7995" activeTab="1"/>
  </bookViews>
  <sheets>
    <sheet name="Eléménts liste" sheetId="2" r:id="rId1"/>
    <sheet name="Sportifs" sheetId="1" r:id="rId2"/>
    <sheet name="TCD" sheetId="6" r:id="rId3"/>
    <sheet name="Eléménts liste-Solution" sheetId="5" r:id="rId4"/>
    <sheet name="Sportifs-Solution" sheetId="4" r:id="rId5"/>
    <sheet name="TCD-Solution" sheetId="3" r:id="rId6"/>
  </sheets>
  <calcPr calcId="145621"/>
  <pivotCaches>
    <pivotCache cacheId="3" r:id="rId7"/>
  </pivotCaches>
</workbook>
</file>

<file path=xl/calcChain.xml><?xml version="1.0" encoding="utf-8"?>
<calcChain xmlns="http://schemas.openxmlformats.org/spreadsheetml/2006/main">
  <c r="M12" i="4" l="1"/>
  <c r="M13" i="4"/>
  <c r="M14" i="4"/>
  <c r="M15" i="4"/>
  <c r="L13" i="4"/>
  <c r="L14" i="4"/>
  <c r="L15" i="4"/>
  <c r="I12" i="4"/>
  <c r="I13" i="4"/>
  <c r="I14" i="4"/>
  <c r="I15" i="4"/>
  <c r="H13" i="4"/>
  <c r="H14" i="4"/>
  <c r="H15" i="4"/>
  <c r="L12" i="4"/>
  <c r="H12" i="4"/>
</calcChain>
</file>

<file path=xl/sharedStrings.xml><?xml version="1.0" encoding="utf-8"?>
<sst xmlns="http://schemas.openxmlformats.org/spreadsheetml/2006/main" count="262" uniqueCount="84">
  <si>
    <t>Noms</t>
  </si>
  <si>
    <t>Prénoms</t>
  </si>
  <si>
    <t>Sports</t>
  </si>
  <si>
    <t>Lewis</t>
  </si>
  <si>
    <t>Carl</t>
  </si>
  <si>
    <t>Athlétisme</t>
  </si>
  <si>
    <t>Tennis</t>
  </si>
  <si>
    <t>Football</t>
  </si>
  <si>
    <t>Cyclisme</t>
  </si>
  <si>
    <t>Basket-ball</t>
  </si>
  <si>
    <t>Jordan</t>
  </si>
  <si>
    <t>Michaël</t>
  </si>
  <si>
    <t>Borg</t>
  </si>
  <si>
    <t>Bjorn</t>
  </si>
  <si>
    <t>Perec</t>
  </si>
  <si>
    <t>Marie-Jo</t>
  </si>
  <si>
    <t>Thiam</t>
  </si>
  <si>
    <t>Nafissatou</t>
  </si>
  <si>
    <t>Nationalités</t>
  </si>
  <si>
    <t>Sampras</t>
  </si>
  <si>
    <t>Pete</t>
  </si>
  <si>
    <t>Merckx</t>
  </si>
  <si>
    <t>Eddy</t>
  </si>
  <si>
    <t>Pelé</t>
  </si>
  <si>
    <t>Federer</t>
  </si>
  <si>
    <t>Roger</t>
  </si>
  <si>
    <t>Johnson</t>
  </si>
  <si>
    <t>Bolt</t>
  </si>
  <si>
    <t>Usain</t>
  </si>
  <si>
    <t>Senna</t>
  </si>
  <si>
    <t>Formule1</t>
  </si>
  <si>
    <t>Maradona</t>
  </si>
  <si>
    <t>Diego</t>
  </si>
  <si>
    <t>Mac Enroe</t>
  </si>
  <si>
    <t>John</t>
  </si>
  <si>
    <t>Messy</t>
  </si>
  <si>
    <t>Lionel</t>
  </si>
  <si>
    <t>Contador</t>
  </si>
  <si>
    <t>Alberto</t>
  </si>
  <si>
    <t>Ali</t>
  </si>
  <si>
    <t>Borlée</t>
  </si>
  <si>
    <t>Kevin</t>
  </si>
  <si>
    <t>Jonathan</t>
  </si>
  <si>
    <t>Nadal</t>
  </si>
  <si>
    <t>Raphaël</t>
  </si>
  <si>
    <t>Zinédine</t>
  </si>
  <si>
    <t>Tyson</t>
  </si>
  <si>
    <t>Mike</t>
  </si>
  <si>
    <t>France</t>
  </si>
  <si>
    <t>Belgique</t>
  </si>
  <si>
    <t>Etats-Unis</t>
  </si>
  <si>
    <t>Brésil</t>
  </si>
  <si>
    <t>Argentine</t>
  </si>
  <si>
    <t>Ayrton</t>
  </si>
  <si>
    <t>Suède</t>
  </si>
  <si>
    <t>Suisse</t>
  </si>
  <si>
    <t>Jamaïque</t>
  </si>
  <si>
    <t>Espagne</t>
  </si>
  <si>
    <t>Allemagne</t>
  </si>
  <si>
    <t>Zidane</t>
  </si>
  <si>
    <t>Sexe</t>
  </si>
  <si>
    <t>Hénin</t>
  </si>
  <si>
    <t>Justine</t>
  </si>
  <si>
    <t>Clijsters</t>
  </si>
  <si>
    <t>Kim</t>
  </si>
  <si>
    <t>Hellebaut</t>
  </si>
  <si>
    <t>Tia</t>
  </si>
  <si>
    <t>Olivia</t>
  </si>
  <si>
    <t>1) Compléter les données à l'aide des règles de validation de données</t>
  </si>
  <si>
    <t>NB: les éléments de la liste se trouvent sur la première feuille de ce classeur</t>
  </si>
  <si>
    <t>F</t>
  </si>
  <si>
    <t>M</t>
  </si>
  <si>
    <t>2) Compléter le tableau suivant qui permet d'obtenir le nombre de sportifs par pays et par sexe</t>
  </si>
  <si>
    <t>3) Sur une nouvelle feuille, réaliser le même tableau à l'aide des tableaux croisés dynamiques</t>
  </si>
  <si>
    <t>m</t>
  </si>
  <si>
    <t>f</t>
  </si>
  <si>
    <t>3) Sur feuille TCD, réaliser le même tableau à l'aide des tableaux croisés dynamiques</t>
  </si>
  <si>
    <t>Mohamed</t>
  </si>
  <si>
    <t>Solution1 (plage de cellules)</t>
  </si>
  <si>
    <t>Solution2 (colonne complète)</t>
  </si>
  <si>
    <t>Étiquettes de lignes</t>
  </si>
  <si>
    <t>Étiquettes de colonnes</t>
  </si>
  <si>
    <t>Nombre de Noms</t>
  </si>
  <si>
    <t>Boxe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</si>
</sst>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eps" refreshedDate="43061.404327662036" createdVersion="4" refreshedVersion="4" minRefreshableVersion="3" recordCount="26">
  <cacheSource type="worksheet">
    <worksheetSource ref="A1:E27" sheet="Sportifs-Solution"/>
  </cacheSource>
  <cacheFields count="5">
    <cacheField name="Noms" numFmtId="0">
      <sharedItems/>
    </cacheField>
    <cacheField name="Prénoms" numFmtId="0">
      <sharedItems containsBlank="1"/>
    </cacheField>
    <cacheField name="Sexe" numFmtId="0">
      <sharedItems count="2">
        <s v="m"/>
        <s v="f"/>
      </sharedItems>
    </cacheField>
    <cacheField name="Nationalités" numFmtId="0">
      <sharedItems count="9">
        <s v="Etats-Unis"/>
        <s v="Suède"/>
        <s v="France"/>
        <s v="Belgique"/>
        <s v="Brésil"/>
        <s v="Suisse"/>
        <s v="Jamaïque"/>
        <s v="Argentine"/>
        <s v="Espagne"/>
      </sharedItems>
    </cacheField>
    <cacheField name="Spor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s v="Lewis"/>
    <s v="Carl"/>
    <x v="0"/>
    <x v="0"/>
    <m/>
  </r>
  <r>
    <s v="Jordan"/>
    <s v="Michaël"/>
    <x v="0"/>
    <x v="0"/>
    <m/>
  </r>
  <r>
    <s v="Borg"/>
    <s v="Bjorn"/>
    <x v="0"/>
    <x v="1"/>
    <m/>
  </r>
  <r>
    <s v="Perec"/>
    <s v="Marie-Jo"/>
    <x v="1"/>
    <x v="2"/>
    <m/>
  </r>
  <r>
    <s v="Thiam"/>
    <s v="Nafissatou"/>
    <x v="1"/>
    <x v="3"/>
    <m/>
  </r>
  <r>
    <s v="Sampras"/>
    <s v="Pete"/>
    <x v="0"/>
    <x v="0"/>
    <m/>
  </r>
  <r>
    <s v="Merckx"/>
    <s v="Eddy"/>
    <x v="0"/>
    <x v="3"/>
    <m/>
  </r>
  <r>
    <s v="Pelé"/>
    <m/>
    <x v="0"/>
    <x v="4"/>
    <m/>
  </r>
  <r>
    <s v="Federer"/>
    <s v="Roger"/>
    <x v="0"/>
    <x v="5"/>
    <m/>
  </r>
  <r>
    <s v="Johnson"/>
    <s v="Michaël"/>
    <x v="0"/>
    <x v="0"/>
    <m/>
  </r>
  <r>
    <s v="Bolt"/>
    <s v="Usain"/>
    <x v="0"/>
    <x v="6"/>
    <m/>
  </r>
  <r>
    <s v="Senna"/>
    <s v="Ayrton"/>
    <x v="0"/>
    <x v="4"/>
    <m/>
  </r>
  <r>
    <s v="Clijsters"/>
    <s v="Kim"/>
    <x v="1"/>
    <x v="3"/>
    <m/>
  </r>
  <r>
    <s v="Maradona"/>
    <s v="Diego"/>
    <x v="0"/>
    <x v="7"/>
    <m/>
  </r>
  <r>
    <s v="Mac Enroe"/>
    <s v="John"/>
    <x v="0"/>
    <x v="0"/>
    <m/>
  </r>
  <r>
    <s v="Messy"/>
    <s v="Lionel"/>
    <x v="0"/>
    <x v="7"/>
    <m/>
  </r>
  <r>
    <s v="Borlée"/>
    <s v="Olivia"/>
    <x v="1"/>
    <x v="3"/>
    <m/>
  </r>
  <r>
    <s v="Contador"/>
    <s v="Alberto"/>
    <x v="0"/>
    <x v="8"/>
    <m/>
  </r>
  <r>
    <s v="Ali"/>
    <s v="Mohamed"/>
    <x v="0"/>
    <x v="0"/>
    <m/>
  </r>
  <r>
    <s v="Borlée"/>
    <s v="Kevin"/>
    <x v="0"/>
    <x v="3"/>
    <m/>
  </r>
  <r>
    <s v="Borlée"/>
    <s v="Jonathan"/>
    <x v="0"/>
    <x v="3"/>
    <m/>
  </r>
  <r>
    <s v="Nadal"/>
    <s v="Raphaël"/>
    <x v="0"/>
    <x v="8"/>
    <m/>
  </r>
  <r>
    <s v="Zidane"/>
    <s v="Zinédine"/>
    <x v="0"/>
    <x v="2"/>
    <m/>
  </r>
  <r>
    <s v="Tyson"/>
    <s v="Mike"/>
    <x v="0"/>
    <x v="0"/>
    <m/>
  </r>
  <r>
    <s v="Hénin"/>
    <s v="Justine"/>
    <x v="1"/>
    <x v="3"/>
    <m/>
  </r>
  <r>
    <s v="Hellebaut"/>
    <s v="Tia"/>
    <x v="1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>
  <location ref="C5:E10" firstHeaderRow="1" firstDataRow="2" firstDataCol="1"/>
  <pivotFields count="5">
    <pivotField dataField="1" showAll="0"/>
    <pivotField showAll="0"/>
    <pivotField axis="axisCol" showAll="0">
      <items count="3">
        <item x="1"/>
        <item x="0"/>
        <item t="default"/>
      </items>
    </pivotField>
    <pivotField axis="axisRow" showAll="0">
      <items count="10">
        <item h="1" x="7"/>
        <item x="3"/>
        <item x="4"/>
        <item x="8"/>
        <item h="1" x="0"/>
        <item x="2"/>
        <item h="1" x="6"/>
        <item h="1" x="1"/>
        <item h="1" x="5"/>
        <item t="default"/>
      </items>
    </pivotField>
    <pivotField showAll="0"/>
  </pivotFields>
  <rowFields count="1">
    <field x="3"/>
  </rowFields>
  <rowItems count="4">
    <i>
      <x v="1"/>
    </i>
    <i>
      <x v="2"/>
    </i>
    <i>
      <x v="3"/>
    </i>
    <i>
      <x v="5"/>
    </i>
  </rowItems>
  <colFields count="1">
    <field x="2"/>
  </colFields>
  <colItems count="2">
    <i>
      <x/>
    </i>
    <i>
      <x v="1"/>
    </i>
  </colItems>
  <dataFields count="1">
    <dataField name="Nombre de Nom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workbookViewId="0">
      <selection activeCell="F17" sqref="F17"/>
    </sheetView>
  </sheetViews>
  <sheetFormatPr baseColWidth="10" defaultRowHeight="15" x14ac:dyDescent="0.25"/>
  <sheetData>
    <row r="1" spans="2:4" x14ac:dyDescent="0.25">
      <c r="B1" t="s">
        <v>48</v>
      </c>
      <c r="D1" t="s">
        <v>5</v>
      </c>
    </row>
    <row r="2" spans="2:4" x14ac:dyDescent="0.25">
      <c r="B2" t="s">
        <v>49</v>
      </c>
      <c r="D2" t="s">
        <v>6</v>
      </c>
    </row>
    <row r="3" spans="2:4" x14ac:dyDescent="0.25">
      <c r="B3" t="s">
        <v>48</v>
      </c>
      <c r="D3" t="s">
        <v>7</v>
      </c>
    </row>
    <row r="4" spans="2:4" x14ac:dyDescent="0.25">
      <c r="B4" t="s">
        <v>50</v>
      </c>
      <c r="D4" t="s">
        <v>8</v>
      </c>
    </row>
    <row r="5" spans="2:4" x14ac:dyDescent="0.25">
      <c r="B5" t="s">
        <v>51</v>
      </c>
      <c r="D5" t="s">
        <v>9</v>
      </c>
    </row>
    <row r="6" spans="2:4" x14ac:dyDescent="0.25">
      <c r="B6" t="s">
        <v>52</v>
      </c>
      <c r="D6" t="s">
        <v>30</v>
      </c>
    </row>
    <row r="7" spans="2:4" x14ac:dyDescent="0.25">
      <c r="B7" t="s">
        <v>54</v>
      </c>
    </row>
    <row r="8" spans="2:4" x14ac:dyDescent="0.25">
      <c r="B8" t="s">
        <v>55</v>
      </c>
    </row>
    <row r="9" spans="2:4" x14ac:dyDescent="0.25">
      <c r="B9" t="s">
        <v>56</v>
      </c>
    </row>
    <row r="10" spans="2:4" x14ac:dyDescent="0.25">
      <c r="B10" t="s">
        <v>57</v>
      </c>
    </row>
    <row r="11" spans="2:4" x14ac:dyDescent="0.25">
      <c r="B11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C2" sqref="C2"/>
    </sheetView>
  </sheetViews>
  <sheetFormatPr baseColWidth="10" defaultRowHeight="15" x14ac:dyDescent="0.25"/>
  <cols>
    <col min="3" max="3" width="12.28515625" customWidth="1"/>
    <col min="4" max="4" width="13.7109375" customWidth="1"/>
  </cols>
  <sheetData>
    <row r="1" spans="1:9" x14ac:dyDescent="0.25">
      <c r="A1" t="s">
        <v>0</v>
      </c>
      <c r="B1" t="s">
        <v>1</v>
      </c>
      <c r="C1" t="s">
        <v>60</v>
      </c>
      <c r="D1" t="s">
        <v>18</v>
      </c>
      <c r="E1" t="s">
        <v>2</v>
      </c>
    </row>
    <row r="2" spans="1:9" x14ac:dyDescent="0.25">
      <c r="A2" t="s">
        <v>3</v>
      </c>
      <c r="B2" t="s">
        <v>4</v>
      </c>
    </row>
    <row r="3" spans="1:9" x14ac:dyDescent="0.25">
      <c r="A3" t="s">
        <v>10</v>
      </c>
      <c r="B3" t="s">
        <v>11</v>
      </c>
      <c r="G3" t="s">
        <v>68</v>
      </c>
    </row>
    <row r="4" spans="1:9" x14ac:dyDescent="0.25">
      <c r="A4" t="s">
        <v>12</v>
      </c>
      <c r="B4" t="s">
        <v>13</v>
      </c>
      <c r="G4" t="s">
        <v>69</v>
      </c>
    </row>
    <row r="5" spans="1:9" x14ac:dyDescent="0.25">
      <c r="A5" t="s">
        <v>14</v>
      </c>
      <c r="B5" t="s">
        <v>15</v>
      </c>
    </row>
    <row r="6" spans="1:9" x14ac:dyDescent="0.25">
      <c r="A6" t="s">
        <v>16</v>
      </c>
      <c r="B6" t="s">
        <v>17</v>
      </c>
    </row>
    <row r="7" spans="1:9" x14ac:dyDescent="0.25">
      <c r="A7" t="s">
        <v>19</v>
      </c>
      <c r="B7" t="s">
        <v>20</v>
      </c>
      <c r="G7" t="s">
        <v>72</v>
      </c>
    </row>
    <row r="8" spans="1:9" x14ac:dyDescent="0.25">
      <c r="A8" t="s">
        <v>21</v>
      </c>
      <c r="B8" t="s">
        <v>22</v>
      </c>
    </row>
    <row r="9" spans="1:9" x14ac:dyDescent="0.25">
      <c r="A9" t="s">
        <v>23</v>
      </c>
      <c r="H9" t="s">
        <v>70</v>
      </c>
      <c r="I9" t="s">
        <v>71</v>
      </c>
    </row>
    <row r="10" spans="1:9" x14ac:dyDescent="0.25">
      <c r="A10" t="s">
        <v>24</v>
      </c>
      <c r="B10" t="s">
        <v>25</v>
      </c>
      <c r="G10" t="s">
        <v>49</v>
      </c>
    </row>
    <row r="11" spans="1:9" x14ac:dyDescent="0.25">
      <c r="A11" t="s">
        <v>26</v>
      </c>
      <c r="B11" t="s">
        <v>11</v>
      </c>
      <c r="G11" t="s">
        <v>51</v>
      </c>
    </row>
    <row r="12" spans="1:9" x14ac:dyDescent="0.25">
      <c r="A12" t="s">
        <v>27</v>
      </c>
      <c r="B12" t="s">
        <v>28</v>
      </c>
      <c r="G12" t="s">
        <v>57</v>
      </c>
    </row>
    <row r="13" spans="1:9" x14ac:dyDescent="0.25">
      <c r="A13" t="s">
        <v>29</v>
      </c>
      <c r="B13" t="s">
        <v>53</v>
      </c>
      <c r="G13" t="s">
        <v>48</v>
      </c>
    </row>
    <row r="14" spans="1:9" x14ac:dyDescent="0.25">
      <c r="A14" t="s">
        <v>63</v>
      </c>
      <c r="B14" t="s">
        <v>64</v>
      </c>
    </row>
    <row r="15" spans="1:9" x14ac:dyDescent="0.25">
      <c r="A15" t="s">
        <v>31</v>
      </c>
      <c r="B15" t="s">
        <v>32</v>
      </c>
    </row>
    <row r="16" spans="1:9" x14ac:dyDescent="0.25">
      <c r="A16" t="s">
        <v>33</v>
      </c>
      <c r="B16" t="s">
        <v>34</v>
      </c>
      <c r="G16" t="s">
        <v>76</v>
      </c>
    </row>
    <row r="17" spans="1:2" x14ac:dyDescent="0.25">
      <c r="A17" t="s">
        <v>35</v>
      </c>
      <c r="B17" t="s">
        <v>36</v>
      </c>
    </row>
    <row r="18" spans="1:2" x14ac:dyDescent="0.25">
      <c r="A18" t="s">
        <v>40</v>
      </c>
      <c r="B18" t="s">
        <v>67</v>
      </c>
    </row>
    <row r="19" spans="1:2" x14ac:dyDescent="0.25">
      <c r="A19" t="s">
        <v>37</v>
      </c>
      <c r="B19" t="s">
        <v>38</v>
      </c>
    </row>
    <row r="20" spans="1:2" x14ac:dyDescent="0.25">
      <c r="A20" t="s">
        <v>39</v>
      </c>
      <c r="B20" t="s">
        <v>77</v>
      </c>
    </row>
    <row r="21" spans="1:2" x14ac:dyDescent="0.25">
      <c r="A21" t="s">
        <v>40</v>
      </c>
      <c r="B21" t="s">
        <v>41</v>
      </c>
    </row>
    <row r="22" spans="1:2" x14ac:dyDescent="0.25">
      <c r="A22" t="s">
        <v>40</v>
      </c>
      <c r="B22" t="s">
        <v>42</v>
      </c>
    </row>
    <row r="23" spans="1:2" x14ac:dyDescent="0.25">
      <c r="A23" t="s">
        <v>43</v>
      </c>
      <c r="B23" t="s">
        <v>44</v>
      </c>
    </row>
    <row r="24" spans="1:2" x14ac:dyDescent="0.25">
      <c r="A24" t="s">
        <v>59</v>
      </c>
      <c r="B24" t="s">
        <v>45</v>
      </c>
    </row>
    <row r="25" spans="1:2" x14ac:dyDescent="0.25">
      <c r="A25" t="s">
        <v>46</v>
      </c>
      <c r="B25" t="s">
        <v>47</v>
      </c>
    </row>
    <row r="26" spans="1:2" x14ac:dyDescent="0.25">
      <c r="A26" t="s">
        <v>61</v>
      </c>
      <c r="B26" t="s">
        <v>62</v>
      </c>
    </row>
    <row r="27" spans="1:2" x14ac:dyDescent="0.25">
      <c r="A27" t="s">
        <v>65</v>
      </c>
      <c r="B27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workbookViewId="0">
      <selection activeCell="D8" sqref="D8"/>
    </sheetView>
  </sheetViews>
  <sheetFormatPr baseColWidth="10" defaultRowHeight="15" x14ac:dyDescent="0.25"/>
  <sheetData>
    <row r="1" spans="2:4" x14ac:dyDescent="0.25">
      <c r="B1" t="s">
        <v>48</v>
      </c>
      <c r="D1" t="s">
        <v>5</v>
      </c>
    </row>
    <row r="2" spans="2:4" x14ac:dyDescent="0.25">
      <c r="B2" t="s">
        <v>49</v>
      </c>
      <c r="D2" t="s">
        <v>6</v>
      </c>
    </row>
    <row r="3" spans="2:4" x14ac:dyDescent="0.25">
      <c r="B3" t="s">
        <v>48</v>
      </c>
      <c r="D3" t="s">
        <v>7</v>
      </c>
    </row>
    <row r="4" spans="2:4" x14ac:dyDescent="0.25">
      <c r="B4" t="s">
        <v>50</v>
      </c>
      <c r="D4" t="s">
        <v>8</v>
      </c>
    </row>
    <row r="5" spans="2:4" x14ac:dyDescent="0.25">
      <c r="B5" t="s">
        <v>51</v>
      </c>
      <c r="D5" t="s">
        <v>9</v>
      </c>
    </row>
    <row r="6" spans="2:4" x14ac:dyDescent="0.25">
      <c r="B6" t="s">
        <v>52</v>
      </c>
      <c r="D6" t="s">
        <v>30</v>
      </c>
    </row>
    <row r="7" spans="2:4" x14ac:dyDescent="0.25">
      <c r="B7" t="s">
        <v>54</v>
      </c>
      <c r="D7" t="s">
        <v>83</v>
      </c>
    </row>
    <row r="8" spans="2:4" x14ac:dyDescent="0.25">
      <c r="B8" t="s">
        <v>55</v>
      </c>
    </row>
    <row r="9" spans="2:4" x14ac:dyDescent="0.25">
      <c r="B9" t="s">
        <v>56</v>
      </c>
    </row>
    <row r="10" spans="2:4" x14ac:dyDescent="0.25">
      <c r="B10" t="s">
        <v>57</v>
      </c>
    </row>
    <row r="11" spans="2:4" x14ac:dyDescent="0.25">
      <c r="B11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G11" sqref="G11"/>
    </sheetView>
  </sheetViews>
  <sheetFormatPr baseColWidth="10" defaultRowHeight="15" x14ac:dyDescent="0.25"/>
  <cols>
    <col min="3" max="3" width="12.28515625" customWidth="1"/>
    <col min="4" max="4" width="13.7109375" customWidth="1"/>
  </cols>
  <sheetData>
    <row r="1" spans="1:13" x14ac:dyDescent="0.25">
      <c r="A1" t="s">
        <v>0</v>
      </c>
      <c r="B1" t="s">
        <v>1</v>
      </c>
      <c r="C1" t="s">
        <v>60</v>
      </c>
      <c r="D1" t="s">
        <v>18</v>
      </c>
      <c r="E1" t="s">
        <v>2</v>
      </c>
    </row>
    <row r="2" spans="1:13" x14ac:dyDescent="0.25">
      <c r="A2" t="s">
        <v>3</v>
      </c>
      <c r="B2" t="s">
        <v>4</v>
      </c>
      <c r="C2" t="s">
        <v>74</v>
      </c>
      <c r="D2" t="s">
        <v>50</v>
      </c>
      <c r="E2" t="s">
        <v>5</v>
      </c>
    </row>
    <row r="3" spans="1:13" x14ac:dyDescent="0.25">
      <c r="A3" t="s">
        <v>10</v>
      </c>
      <c r="B3" t="s">
        <v>11</v>
      </c>
      <c r="C3" t="s">
        <v>74</v>
      </c>
      <c r="D3" t="s">
        <v>50</v>
      </c>
      <c r="E3" t="s">
        <v>9</v>
      </c>
      <c r="G3" t="s">
        <v>68</v>
      </c>
    </row>
    <row r="4" spans="1:13" x14ac:dyDescent="0.25">
      <c r="A4" t="s">
        <v>12</v>
      </c>
      <c r="B4" t="s">
        <v>13</v>
      </c>
      <c r="C4" t="s">
        <v>74</v>
      </c>
      <c r="D4" t="s">
        <v>54</v>
      </c>
      <c r="E4" t="s">
        <v>6</v>
      </c>
      <c r="G4" t="s">
        <v>69</v>
      </c>
    </row>
    <row r="5" spans="1:13" x14ac:dyDescent="0.25">
      <c r="A5" t="s">
        <v>14</v>
      </c>
      <c r="B5" t="s">
        <v>15</v>
      </c>
      <c r="C5" t="s">
        <v>75</v>
      </c>
      <c r="D5" t="s">
        <v>48</v>
      </c>
      <c r="E5" t="s">
        <v>5</v>
      </c>
    </row>
    <row r="6" spans="1:13" x14ac:dyDescent="0.25">
      <c r="A6" t="s">
        <v>16</v>
      </c>
      <c r="B6" t="s">
        <v>17</v>
      </c>
      <c r="C6" t="s">
        <v>75</v>
      </c>
      <c r="D6" t="s">
        <v>49</v>
      </c>
      <c r="E6" t="s">
        <v>5</v>
      </c>
    </row>
    <row r="7" spans="1:13" x14ac:dyDescent="0.25">
      <c r="A7" t="s">
        <v>19</v>
      </c>
      <c r="B7" t="s">
        <v>20</v>
      </c>
      <c r="C7" t="s">
        <v>74</v>
      </c>
      <c r="D7" t="s">
        <v>50</v>
      </c>
      <c r="E7" t="s">
        <v>6</v>
      </c>
      <c r="G7" t="s">
        <v>72</v>
      </c>
    </row>
    <row r="8" spans="1:13" x14ac:dyDescent="0.25">
      <c r="A8" t="s">
        <v>21</v>
      </c>
      <c r="B8" t="s">
        <v>22</v>
      </c>
      <c r="C8" t="s">
        <v>74</v>
      </c>
      <c r="D8" t="s">
        <v>49</v>
      </c>
      <c r="E8" t="s">
        <v>8</v>
      </c>
    </row>
    <row r="9" spans="1:13" x14ac:dyDescent="0.25">
      <c r="A9" t="s">
        <v>23</v>
      </c>
      <c r="C9" t="s">
        <v>74</v>
      </c>
      <c r="D9" t="s">
        <v>51</v>
      </c>
      <c r="E9" t="s">
        <v>7</v>
      </c>
      <c r="G9" t="s">
        <v>78</v>
      </c>
      <c r="K9" t="s">
        <v>79</v>
      </c>
    </row>
    <row r="10" spans="1:13" x14ac:dyDescent="0.25">
      <c r="A10" t="s">
        <v>24</v>
      </c>
      <c r="B10" t="s">
        <v>25</v>
      </c>
      <c r="C10" t="s">
        <v>74</v>
      </c>
      <c r="D10" t="s">
        <v>55</v>
      </c>
      <c r="E10" t="s">
        <v>6</v>
      </c>
    </row>
    <row r="11" spans="1:13" x14ac:dyDescent="0.25">
      <c r="A11" t="s">
        <v>26</v>
      </c>
      <c r="B11" t="s">
        <v>11</v>
      </c>
      <c r="C11" t="s">
        <v>74</v>
      </c>
      <c r="D11" t="s">
        <v>50</v>
      </c>
      <c r="E11" t="s">
        <v>9</v>
      </c>
      <c r="H11" t="s">
        <v>70</v>
      </c>
      <c r="I11" t="s">
        <v>71</v>
      </c>
      <c r="L11" t="s">
        <v>70</v>
      </c>
      <c r="M11" t="s">
        <v>71</v>
      </c>
    </row>
    <row r="12" spans="1:13" x14ac:dyDescent="0.25">
      <c r="A12" t="s">
        <v>27</v>
      </c>
      <c r="B12" t="s">
        <v>28</v>
      </c>
      <c r="C12" t="s">
        <v>74</v>
      </c>
      <c r="D12" t="s">
        <v>56</v>
      </c>
      <c r="E12" t="s">
        <v>5</v>
      </c>
      <c r="G12" t="s">
        <v>49</v>
      </c>
      <c r="H12">
        <f>COUNTIFS($C$2:$C$27,H$11,$D$2:$D$27,$G12)</f>
        <v>5</v>
      </c>
      <c r="I12">
        <f>COUNTIFS($C$2:$C$27,I$11,$D$2:$D$27,$G12)</f>
        <v>3</v>
      </c>
      <c r="K12" t="s">
        <v>49</v>
      </c>
      <c r="L12">
        <f>COUNTIFS($C:$C,L$11,$D:$D,$K12)</f>
        <v>5</v>
      </c>
      <c r="M12">
        <f>COUNTIFS($C:$C,M$11,$D:$D,$K12)</f>
        <v>3</v>
      </c>
    </row>
    <row r="13" spans="1:13" x14ac:dyDescent="0.25">
      <c r="A13" t="s">
        <v>29</v>
      </c>
      <c r="B13" t="s">
        <v>53</v>
      </c>
      <c r="C13" t="s">
        <v>74</v>
      </c>
      <c r="D13" t="s">
        <v>51</v>
      </c>
      <c r="E13" t="s">
        <v>30</v>
      </c>
      <c r="G13" t="s">
        <v>51</v>
      </c>
      <c r="H13">
        <f t="shared" ref="H13:I15" si="0">COUNTIFS($C$2:$C$27,H$11,$D$2:$D$27,$G13)</f>
        <v>0</v>
      </c>
      <c r="I13">
        <f t="shared" si="0"/>
        <v>2</v>
      </c>
      <c r="K13" t="s">
        <v>51</v>
      </c>
      <c r="L13">
        <f t="shared" ref="L13:M15" si="1">COUNTIFS($C:$C,L$11,$D:$D,$K13)</f>
        <v>0</v>
      </c>
      <c r="M13">
        <f t="shared" si="1"/>
        <v>2</v>
      </c>
    </row>
    <row r="14" spans="1:13" x14ac:dyDescent="0.25">
      <c r="A14" t="s">
        <v>63</v>
      </c>
      <c r="B14" t="s">
        <v>64</v>
      </c>
      <c r="C14" t="s">
        <v>75</v>
      </c>
      <c r="D14" t="s">
        <v>49</v>
      </c>
      <c r="E14" t="s">
        <v>6</v>
      </c>
      <c r="G14" t="s">
        <v>57</v>
      </c>
      <c r="H14">
        <f t="shared" si="0"/>
        <v>0</v>
      </c>
      <c r="I14">
        <f t="shared" si="0"/>
        <v>2</v>
      </c>
      <c r="K14" t="s">
        <v>57</v>
      </c>
      <c r="L14">
        <f t="shared" si="1"/>
        <v>0</v>
      </c>
      <c r="M14">
        <f t="shared" si="1"/>
        <v>2</v>
      </c>
    </row>
    <row r="15" spans="1:13" x14ac:dyDescent="0.25">
      <c r="A15" t="s">
        <v>31</v>
      </c>
      <c r="B15" t="s">
        <v>32</v>
      </c>
      <c r="C15" t="s">
        <v>74</v>
      </c>
      <c r="D15" t="s">
        <v>52</v>
      </c>
      <c r="E15" t="s">
        <v>7</v>
      </c>
      <c r="G15" t="s">
        <v>48</v>
      </c>
      <c r="H15">
        <f t="shared" si="0"/>
        <v>1</v>
      </c>
      <c r="I15">
        <f t="shared" si="0"/>
        <v>1</v>
      </c>
      <c r="K15" t="s">
        <v>48</v>
      </c>
      <c r="L15">
        <f t="shared" si="1"/>
        <v>1</v>
      </c>
      <c r="M15">
        <f t="shared" si="1"/>
        <v>1</v>
      </c>
    </row>
    <row r="16" spans="1:13" x14ac:dyDescent="0.25">
      <c r="A16" t="s">
        <v>33</v>
      </c>
      <c r="B16" t="s">
        <v>34</v>
      </c>
      <c r="C16" t="s">
        <v>74</v>
      </c>
      <c r="D16" t="s">
        <v>50</v>
      </c>
      <c r="E16" t="s">
        <v>6</v>
      </c>
    </row>
    <row r="17" spans="1:7" x14ac:dyDescent="0.25">
      <c r="A17" t="s">
        <v>35</v>
      </c>
      <c r="B17" t="s">
        <v>36</v>
      </c>
      <c r="C17" t="s">
        <v>74</v>
      </c>
      <c r="D17" t="s">
        <v>52</v>
      </c>
      <c r="E17" t="s">
        <v>7</v>
      </c>
    </row>
    <row r="18" spans="1:7" x14ac:dyDescent="0.25">
      <c r="A18" t="s">
        <v>40</v>
      </c>
      <c r="B18" t="s">
        <v>67</v>
      </c>
      <c r="C18" t="s">
        <v>75</v>
      </c>
      <c r="D18" t="s">
        <v>49</v>
      </c>
      <c r="E18" t="s">
        <v>5</v>
      </c>
      <c r="G18" t="s">
        <v>73</v>
      </c>
    </row>
    <row r="19" spans="1:7" x14ac:dyDescent="0.25">
      <c r="A19" t="s">
        <v>37</v>
      </c>
      <c r="B19" t="s">
        <v>38</v>
      </c>
      <c r="C19" t="s">
        <v>74</v>
      </c>
      <c r="D19" t="s">
        <v>57</v>
      </c>
      <c r="E19" t="s">
        <v>8</v>
      </c>
    </row>
    <row r="20" spans="1:7" x14ac:dyDescent="0.25">
      <c r="A20" t="s">
        <v>39</v>
      </c>
      <c r="B20" t="s">
        <v>77</v>
      </c>
      <c r="C20" t="s">
        <v>74</v>
      </c>
      <c r="D20" t="s">
        <v>50</v>
      </c>
      <c r="E20" t="s">
        <v>83</v>
      </c>
    </row>
    <row r="21" spans="1:7" x14ac:dyDescent="0.25">
      <c r="A21" t="s">
        <v>40</v>
      </c>
      <c r="B21" t="s">
        <v>41</v>
      </c>
      <c r="C21" t="s">
        <v>74</v>
      </c>
      <c r="D21" t="s">
        <v>49</v>
      </c>
      <c r="E21" t="s">
        <v>5</v>
      </c>
    </row>
    <row r="22" spans="1:7" x14ac:dyDescent="0.25">
      <c r="A22" t="s">
        <v>40</v>
      </c>
      <c r="B22" t="s">
        <v>42</v>
      </c>
      <c r="C22" t="s">
        <v>74</v>
      </c>
      <c r="D22" t="s">
        <v>49</v>
      </c>
      <c r="E22" t="s">
        <v>5</v>
      </c>
    </row>
    <row r="23" spans="1:7" x14ac:dyDescent="0.25">
      <c r="A23" t="s">
        <v>43</v>
      </c>
      <c r="B23" t="s">
        <v>44</v>
      </c>
      <c r="C23" t="s">
        <v>74</v>
      </c>
      <c r="D23" t="s">
        <v>57</v>
      </c>
      <c r="E23" t="s">
        <v>6</v>
      </c>
    </row>
    <row r="24" spans="1:7" x14ac:dyDescent="0.25">
      <c r="A24" t="s">
        <v>59</v>
      </c>
      <c r="B24" t="s">
        <v>45</v>
      </c>
      <c r="C24" t="s">
        <v>74</v>
      </c>
      <c r="D24" t="s">
        <v>48</v>
      </c>
      <c r="E24" t="s">
        <v>7</v>
      </c>
    </row>
    <row r="25" spans="1:7" x14ac:dyDescent="0.25">
      <c r="A25" t="s">
        <v>46</v>
      </c>
      <c r="B25" t="s">
        <v>47</v>
      </c>
      <c r="C25" t="s">
        <v>74</v>
      </c>
      <c r="D25" t="s">
        <v>50</v>
      </c>
      <c r="E25" t="s">
        <v>83</v>
      </c>
    </row>
    <row r="26" spans="1:7" x14ac:dyDescent="0.25">
      <c r="A26" t="s">
        <v>61</v>
      </c>
      <c r="B26" t="s">
        <v>62</v>
      </c>
      <c r="C26" t="s">
        <v>75</v>
      </c>
      <c r="D26" t="s">
        <v>49</v>
      </c>
      <c r="E26" t="s">
        <v>6</v>
      </c>
    </row>
    <row r="27" spans="1:7" x14ac:dyDescent="0.25">
      <c r="A27" t="s">
        <v>65</v>
      </c>
      <c r="B27" t="s">
        <v>66</v>
      </c>
      <c r="C27" t="s">
        <v>75</v>
      </c>
      <c r="D27" t="s">
        <v>49</v>
      </c>
      <c r="E27" t="s">
        <v>5</v>
      </c>
    </row>
  </sheetData>
  <dataValidations count="1">
    <dataValidation type="list" allowBlank="1" showInputMessage="1" showErrorMessage="1" sqref="C2:C27">
      <formula1>"f,m"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'Eléménts liste-Solution'!$B:$B</xm:f>
          </x14:formula1>
          <xm:sqref>D2:D27</xm:sqref>
        </x14:dataValidation>
        <x14:dataValidation type="list" allowBlank="1" showInputMessage="1" showErrorMessage="1">
          <x14:formula1>
            <xm:f>'Eléménts liste-Solution'!$D:$D</xm:f>
          </x14:formula1>
          <xm:sqref>E2:E27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0"/>
  <sheetViews>
    <sheetView workbookViewId="0">
      <selection activeCell="D20" sqref="D20"/>
    </sheetView>
  </sheetViews>
  <sheetFormatPr baseColWidth="10" defaultRowHeight="15" x14ac:dyDescent="0.25"/>
  <cols>
    <col min="3" max="3" width="21" bestFit="1" customWidth="1"/>
    <col min="4" max="4" width="23.85546875" customWidth="1"/>
    <col min="5" max="5" width="24.28515625" customWidth="1"/>
    <col min="6" max="6" width="12.5703125" bestFit="1" customWidth="1"/>
  </cols>
  <sheetData>
    <row r="5" spans="3:5" x14ac:dyDescent="0.25">
      <c r="C5" s="1" t="s">
        <v>82</v>
      </c>
      <c r="D5" s="1" t="s">
        <v>81</v>
      </c>
    </row>
    <row r="6" spans="3:5" x14ac:dyDescent="0.25">
      <c r="C6" s="1" t="s">
        <v>80</v>
      </c>
      <c r="D6" t="s">
        <v>75</v>
      </c>
      <c r="E6" t="s">
        <v>74</v>
      </c>
    </row>
    <row r="7" spans="3:5" x14ac:dyDescent="0.25">
      <c r="C7" s="2" t="s">
        <v>49</v>
      </c>
      <c r="D7" s="3">
        <v>5</v>
      </c>
      <c r="E7" s="3">
        <v>3</v>
      </c>
    </row>
    <row r="8" spans="3:5" x14ac:dyDescent="0.25">
      <c r="C8" s="2" t="s">
        <v>51</v>
      </c>
      <c r="D8" s="3"/>
      <c r="E8" s="3">
        <v>2</v>
      </c>
    </row>
    <row r="9" spans="3:5" x14ac:dyDescent="0.25">
      <c r="C9" s="2" t="s">
        <v>57</v>
      </c>
      <c r="D9" s="3"/>
      <c r="E9" s="3">
        <v>2</v>
      </c>
    </row>
    <row r="10" spans="3:5" x14ac:dyDescent="0.25">
      <c r="C10" s="2" t="s">
        <v>48</v>
      </c>
      <c r="D10" s="3">
        <v>1</v>
      </c>
      <c r="E10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Eléménts liste</vt:lpstr>
      <vt:lpstr>Sportifs</vt:lpstr>
      <vt:lpstr>TCD</vt:lpstr>
      <vt:lpstr>Eléménts liste-Solution</vt:lpstr>
      <vt:lpstr>Sportifs-Solution</vt:lpstr>
      <vt:lpstr>TCD-Solution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ieps</dc:creator>
  <cp:lastModifiedBy>ieps</cp:lastModifiedBy>
  <dcterms:created xsi:type="dcterms:W3CDTF">2017-11-22T08:08:02Z</dcterms:created>
  <dcterms:modified xsi:type="dcterms:W3CDTF">2017-11-22T08:48:59Z</dcterms:modified>
</cp:coreProperties>
</file>