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240" activeTab="1"/>
  </bookViews>
  <sheets>
    <sheet name="Question1" sheetId="2" r:id="rId1"/>
    <sheet name="Question2" sheetId="1" r:id="rId2"/>
  </sheets>
  <definedNames>
    <definedName name="_xlnm._FilterDatabase" localSheetId="1" hidden="1">Question2!$B$1:$B$24</definedName>
    <definedName name="_xlnm.Extract" localSheetId="1">Question2!$H$9</definedName>
    <definedName name="Requête1">Question2!$A$1:$E$24</definedName>
    <definedName name="_xlnm.Print_Area" localSheetId="0">Question1!$B$8:$I$20</definedName>
    <definedName name="_xlnm.Print_Area" localSheetId="1">Question2!$A$1:$F$27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I11" i="1" l="1"/>
  <c r="I12" i="1"/>
  <c r="I10" i="1"/>
  <c r="C27" i="1"/>
  <c r="C26" i="1"/>
  <c r="J11" i="1" l="1"/>
  <c r="J12" i="1"/>
  <c r="J10" i="1"/>
  <c r="I13" i="2"/>
  <c r="I14" i="2"/>
  <c r="I15" i="2"/>
  <c r="I16" i="2"/>
  <c r="I12" i="2"/>
  <c r="C19" i="2"/>
  <c r="E12" i="2" s="1"/>
  <c r="H13" i="2"/>
  <c r="H14" i="2"/>
  <c r="H15" i="2"/>
  <c r="H16" i="2"/>
  <c r="H12" i="2"/>
  <c r="E16" i="2" l="1"/>
  <c r="E14" i="2"/>
  <c r="E15" i="2"/>
  <c r="E13" i="2"/>
</calcChain>
</file>

<file path=xl/comments1.xml><?xml version="1.0" encoding="utf-8"?>
<comments xmlns="http://schemas.openxmlformats.org/spreadsheetml/2006/main">
  <authors>
    <author>Joel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Nombre de jours depuis la vente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Nombre * Prix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Total - Taux * Total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<sst xmlns="http://schemas.openxmlformats.org/spreadsheetml/2006/main" count="97" uniqueCount="48">
  <si>
    <t>Mystère</t>
  </si>
  <si>
    <t>Eve</t>
  </si>
  <si>
    <t>Irrésistible</t>
  </si>
  <si>
    <t>Casanova</t>
  </si>
  <si>
    <t>I love you</t>
  </si>
  <si>
    <t>Merveilleux</t>
  </si>
  <si>
    <t>Acropole</t>
  </si>
  <si>
    <t>Palet d'Or</t>
  </si>
  <si>
    <t>Poésie</t>
  </si>
  <si>
    <t>Finesse</t>
  </si>
  <si>
    <t>Lingot</t>
  </si>
  <si>
    <t>Africa</t>
  </si>
  <si>
    <t>Massepain</t>
  </si>
  <si>
    <t>Produit</t>
  </si>
  <si>
    <t>Nombre en stock</t>
  </si>
  <si>
    <t>Prix</t>
  </si>
  <si>
    <t>Date de vente</t>
  </si>
  <si>
    <t>Nombre de produits vendus</t>
  </si>
  <si>
    <t>Total</t>
  </si>
  <si>
    <t>Total avec réduction</t>
  </si>
  <si>
    <t>Date du jour</t>
  </si>
  <si>
    <t>Jours</t>
  </si>
  <si>
    <t>Nombre</t>
  </si>
  <si>
    <t>Largeurs des colonnes : 14</t>
  </si>
  <si>
    <t>Taux</t>
  </si>
  <si>
    <t>Question 1</t>
  </si>
  <si>
    <t>Alignements et bordures tels que l'exemplaire papier</t>
  </si>
  <si>
    <t>Les colonnes sur lesquelles porte un commentaire sont calculées. Le calcul doit être fait en 1ère ligne et recopiée vers le bas.</t>
  </si>
  <si>
    <t>La date du jour doit être mise à jour automatiquement</t>
  </si>
  <si>
    <t>L'aperçu avant impression doit être tel que l'exemplaire papier</t>
  </si>
  <si>
    <t>Type de produit</t>
  </si>
  <si>
    <t>Chocolat blanc</t>
  </si>
  <si>
    <t>Chocolat noir</t>
  </si>
  <si>
    <t>Chocolat praliné</t>
  </si>
  <si>
    <t>Prix moyen</t>
  </si>
  <si>
    <t>Total général</t>
  </si>
  <si>
    <t>Prix Moyen</t>
  </si>
  <si>
    <t>Nombre de produits</t>
  </si>
  <si>
    <t xml:space="preserve">1) Sous le tableau, </t>
  </si>
  <si>
    <t xml:space="preserve">2) Par type de produits, </t>
  </si>
  <si>
    <t>donnez le nombre et le prix moyen</t>
  </si>
  <si>
    <t>3) Idem 'Question2' mais</t>
  </si>
  <si>
    <t xml:space="preserve">4) Réalisez les mises en forme </t>
  </si>
  <si>
    <t>donnez le nombre de produits</t>
  </si>
  <si>
    <t>et calculez le prix moyen</t>
  </si>
  <si>
    <t>à l'aide d'un tableau croisé dynamique</t>
  </si>
  <si>
    <t>le même résultat que l'exemplaire papier</t>
  </si>
  <si>
    <t>et les mises en page de façon à obtenir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</si>
</sst>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#,##0.00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14" fontId="0" fillId="0" borderId="5" xfId="0" applyNumberFormat="1" applyBorder="1" applyAlignment="1" applyProtection="1">
      <alignment vertical="center"/>
    </xf>
    <xf numFmtId="0" fontId="0" fillId="0" borderId="6" xfId="0" applyBorder="1"/>
    <xf numFmtId="14" fontId="0" fillId="0" borderId="6" xfId="0" applyNumberFormat="1" applyBorder="1" applyAlignment="1" applyProtection="1">
      <alignment vertical="center"/>
    </xf>
    <xf numFmtId="0" fontId="0" fillId="0" borderId="7" xfId="0" applyBorder="1"/>
    <xf numFmtId="14" fontId="0" fillId="0" borderId="7" xfId="0" applyNumberForma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1" xfId="0" applyFill="1" applyBorder="1"/>
    <xf numFmtId="14" fontId="0" fillId="0" borderId="8" xfId="0" applyNumberFormat="1" applyBorder="1"/>
    <xf numFmtId="9" fontId="0" fillId="0" borderId="8" xfId="0" applyNumberFormat="1" applyBorder="1"/>
    <xf numFmtId="0" fontId="4" fillId="0" borderId="0" xfId="0" applyFont="1"/>
    <xf numFmtId="164" fontId="0" fillId="0" borderId="5" xfId="0" applyNumberFormat="1" applyBorder="1" applyAlignment="1" applyProtection="1">
      <alignment vertical="center"/>
    </xf>
    <xf numFmtId="164" fontId="0" fillId="0" borderId="5" xfId="0" applyNumberFormat="1" applyBorder="1"/>
    <xf numFmtId="164" fontId="0" fillId="0" borderId="6" xfId="0" applyNumberFormat="1" applyBorder="1" applyAlignment="1" applyProtection="1">
      <alignment vertical="center"/>
    </xf>
    <xf numFmtId="164" fontId="0" fillId="0" borderId="6" xfId="0" applyNumberFormat="1" applyBorder="1"/>
    <xf numFmtId="164" fontId="0" fillId="0" borderId="7" xfId="0" applyNumberFormat="1" applyBorder="1" applyAlignment="1" applyProtection="1">
      <alignment vertical="center"/>
    </xf>
    <xf numFmtId="164" fontId="0" fillId="0" borderId="7" xfId="0" applyNumberFormat="1" applyBorder="1"/>
    <xf numFmtId="0" fontId="0" fillId="0" borderId="0" xfId="0" applyNumberFormat="1"/>
    <xf numFmtId="165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/>
    <xf numFmtId="0" fontId="0" fillId="0" borderId="15" xfId="0" applyBorder="1"/>
    <xf numFmtId="14" fontId="0" fillId="0" borderId="15" xfId="0" applyNumberFormat="1" applyBorder="1" applyAlignment="1" applyProtection="1">
      <alignment vertical="center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14" fontId="0" fillId="0" borderId="20" xfId="0" applyNumberFormat="1" applyBorder="1" applyAlignment="1" applyProtection="1">
      <alignment vertical="center"/>
    </xf>
    <xf numFmtId="164" fontId="0" fillId="0" borderId="16" xfId="0" applyNumberFormat="1" applyBorder="1" applyAlignment="1" applyProtection="1">
      <alignment vertical="center"/>
    </xf>
    <xf numFmtId="164" fontId="0" fillId="0" borderId="18" xfId="0" applyNumberFormat="1" applyBorder="1" applyAlignment="1" applyProtection="1">
      <alignment vertical="center"/>
    </xf>
    <xf numFmtId="164" fontId="0" fillId="0" borderId="21" xfId="0" applyNumberFormat="1" applyBorder="1" applyAlignment="1" applyProtection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el" refreshedDate="41758.83828009259" createdVersion="4" refreshedVersion="4" minRefreshableVersion="3" recordCount="23">
  <cacheSource type="worksheet">
    <worksheetSource ref="A1:F24" sheet="Question2"/>
  </cacheSource>
  <cacheFields count="6">
    <cacheField name="Produit" numFmtId="0">
      <sharedItems/>
    </cacheField>
    <cacheField name="Type de produit" numFmtId="0">
      <sharedItems count="3">
        <s v="Chocolat blanc"/>
        <s v="Chocolat noir"/>
        <s v="Chocolat praliné"/>
      </sharedItems>
    </cacheField>
    <cacheField name="Nombre en stock" numFmtId="0">
      <sharedItems containsSemiMixedTypes="0" containsString="0" containsNumber="1" containsInteger="1" minValue="20" maxValue="2092"/>
    </cacheField>
    <cacheField name="Date de vente" numFmtId="14">
      <sharedItems containsSemiMixedTypes="0" containsNonDate="0" containsDate="1" containsString="0" minDate="2005-12-24T00:00:00" maxDate="2014-03-10T00:00:00"/>
    </cacheField>
    <cacheField name="Nombre de produits vendus" numFmtId="0">
      <sharedItems containsSemiMixedTypes="0" containsString="0" containsNumber="1" containsInteger="1" minValue="3" maxValue="200"/>
    </cacheField>
    <cacheField name="Prix" numFmtId="4">
      <sharedItems containsSemiMixedTypes="0" containsString="0" containsNumber="1" minValue="0.1" maxValue="0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s v="Mystère"/>
    <x v="0"/>
    <n v="82"/>
    <d v="2005-12-24T00:00:00"/>
    <n v="20"/>
    <n v="0.2"/>
  </r>
  <r>
    <s v="Eve"/>
    <x v="1"/>
    <n v="99"/>
    <d v="2005-12-24T00:00:00"/>
    <n v="57"/>
    <n v="0.3"/>
  </r>
  <r>
    <s v="Irrésistible"/>
    <x v="1"/>
    <n v="22"/>
    <d v="2005-12-24T00:00:00"/>
    <n v="6"/>
    <n v="0.3"/>
  </r>
  <r>
    <s v="Irrésistible"/>
    <x v="1"/>
    <n v="22"/>
    <d v="2006-01-24T00:00:00"/>
    <n v="6"/>
    <n v="0.3"/>
  </r>
  <r>
    <s v="Irrésistible"/>
    <x v="1"/>
    <n v="22"/>
    <d v="2006-01-24T00:00:00"/>
    <n v="3"/>
    <n v="0.3"/>
  </r>
  <r>
    <s v="Casanova"/>
    <x v="1"/>
    <n v="872"/>
    <d v="2006-01-26T00:00:00"/>
    <n v="10"/>
    <n v="0.1"/>
  </r>
  <r>
    <s v="I love you"/>
    <x v="1"/>
    <n v="324"/>
    <d v="2006-01-26T00:00:00"/>
    <n v="40"/>
    <n v="0.8"/>
  </r>
  <r>
    <s v="Merveilleux"/>
    <x v="1"/>
    <n v="300"/>
    <d v="2005-12-24T00:00:00"/>
    <n v="3"/>
    <n v="0.2"/>
  </r>
  <r>
    <s v="Acropole"/>
    <x v="1"/>
    <n v="197"/>
    <d v="2006-01-26T00:00:00"/>
    <n v="50"/>
    <n v="0.2"/>
  </r>
  <r>
    <s v="Palet d'Or"/>
    <x v="0"/>
    <n v="40"/>
    <d v="2006-01-26T00:00:00"/>
    <n v="7"/>
    <n v="0.5"/>
  </r>
  <r>
    <s v="Poésie"/>
    <x v="0"/>
    <n v="98"/>
    <d v="2009-12-24T00:00:00"/>
    <n v="5"/>
    <n v="0.2"/>
  </r>
  <r>
    <s v="Finesse"/>
    <x v="0"/>
    <n v="20"/>
    <d v="2006-01-26T00:00:00"/>
    <n v="5"/>
    <n v="0.2"/>
  </r>
  <r>
    <s v="Merveilleux"/>
    <x v="0"/>
    <n v="300"/>
    <d v="2013-12-24T00:00:00"/>
    <n v="30"/>
    <n v="0.2"/>
  </r>
  <r>
    <s v="Lingot"/>
    <x v="0"/>
    <n v="33"/>
    <d v="2006-01-26T00:00:00"/>
    <n v="45"/>
    <n v="0.5"/>
  </r>
  <r>
    <s v="Africa"/>
    <x v="0"/>
    <n v="51"/>
    <d v="2006-02-09T00:00:00"/>
    <n v="200"/>
    <n v="0.2"/>
  </r>
  <r>
    <s v="Mystère"/>
    <x v="2"/>
    <n v="82"/>
    <d v="2005-12-24T00:00:00"/>
    <n v="10"/>
    <n v="0.2"/>
  </r>
  <r>
    <s v="Eve"/>
    <x v="2"/>
    <n v="99"/>
    <d v="2014-02-09T00:00:00"/>
    <n v="10"/>
    <n v="0.3"/>
  </r>
  <r>
    <s v="Mystère"/>
    <x v="2"/>
    <n v="82"/>
    <d v="2014-02-09T00:00:00"/>
    <n v="25"/>
    <n v="0.2"/>
  </r>
  <r>
    <s v="Massepain"/>
    <x v="2"/>
    <n v="2092"/>
    <d v="2006-02-09T00:00:00"/>
    <n v="10"/>
    <n v="0.1"/>
  </r>
  <r>
    <s v="Africa"/>
    <x v="1"/>
    <n v="51"/>
    <d v="2006-02-09T00:00:00"/>
    <n v="10"/>
    <n v="0.2"/>
  </r>
  <r>
    <s v="Acropole"/>
    <x v="1"/>
    <n v="197"/>
    <d v="2014-01-09T00:00:00"/>
    <n v="12"/>
    <n v="0.2"/>
  </r>
  <r>
    <s v="Africa"/>
    <x v="1"/>
    <n v="51"/>
    <d v="2006-03-09T00:00:00"/>
    <n v="15"/>
    <n v="0.2"/>
  </r>
  <r>
    <s v="Eve"/>
    <x v="0"/>
    <n v="99"/>
    <d v="2014-03-09T00:00:00"/>
    <n v="20"/>
    <n v="0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compact="0" compactData="0" gridDropZones="1" multipleFieldFilters="0">
  <location ref="H17:J22" firstHeaderRow="1" firstDataRow="2" firstDataCol="1"/>
  <pivotFields count="6">
    <pivotField dataField="1" compact="0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compact="0" numFmtId="14" outline="0" showAll="0"/>
    <pivotField compact="0" outline="0" showAll="0"/>
    <pivotField dataField="1" compact="0" numFmtId="4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" fld="0" subtotal="count" baseField="1" baseItem="0"/>
    <dataField name="Prix Moyen" fld="5" subtotal="average" baseField="1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workbookViewId="0">
      <selection activeCell="I21" sqref="I21"/>
    </sheetView>
  </sheetViews>
  <sheetFormatPr baseColWidth="10" defaultRowHeight="15" x14ac:dyDescent="0.25"/>
  <cols>
    <col min="2" max="9" width="14.7109375" customWidth="1"/>
  </cols>
  <sheetData>
    <row r="1" spans="1:9" x14ac:dyDescent="0.25">
      <c r="A1" s="13" t="s">
        <v>25</v>
      </c>
      <c r="B1" t="s">
        <v>23</v>
      </c>
    </row>
    <row r="2" spans="1:9" x14ac:dyDescent="0.25">
      <c r="B2" t="s">
        <v>26</v>
      </c>
    </row>
    <row r="3" spans="1:9" x14ac:dyDescent="0.25">
      <c r="B3" t="s">
        <v>27</v>
      </c>
    </row>
    <row r="4" spans="1:9" x14ac:dyDescent="0.25">
      <c r="B4" t="s">
        <v>28</v>
      </c>
    </row>
    <row r="5" spans="1:9" x14ac:dyDescent="0.25">
      <c r="B5" t="s">
        <v>29</v>
      </c>
    </row>
    <row r="10" spans="1:9" ht="15.75" thickBot="1" x14ac:dyDescent="0.3"/>
    <row r="11" spans="1:9" ht="31.5" thickTop="1" thickBot="1" x14ac:dyDescent="0.3">
      <c r="B11" s="7" t="s">
        <v>13</v>
      </c>
      <c r="C11" s="8" t="s">
        <v>14</v>
      </c>
      <c r="D11" s="8" t="s">
        <v>16</v>
      </c>
      <c r="E11" s="8" t="s">
        <v>21</v>
      </c>
      <c r="F11" s="8" t="s">
        <v>22</v>
      </c>
      <c r="G11" s="8" t="s">
        <v>15</v>
      </c>
      <c r="H11" s="8" t="s">
        <v>18</v>
      </c>
      <c r="I11" s="9" t="s">
        <v>19</v>
      </c>
    </row>
    <row r="12" spans="1:9" ht="15.75" thickTop="1" x14ac:dyDescent="0.25">
      <c r="B12" s="1" t="s">
        <v>0</v>
      </c>
      <c r="C12" s="1">
        <v>82</v>
      </c>
      <c r="D12" s="2">
        <v>38710</v>
      </c>
      <c r="E12" s="1">
        <f ca="1">$C$19-D12</f>
        <v>3263</v>
      </c>
      <c r="F12" s="1">
        <v>20</v>
      </c>
      <c r="G12" s="14">
        <v>0.2</v>
      </c>
      <c r="H12" s="15">
        <f>F12*G12</f>
        <v>4</v>
      </c>
      <c r="I12" s="15">
        <f>H12-$C$20*H12</f>
        <v>3.6</v>
      </c>
    </row>
    <row r="13" spans="1:9" x14ac:dyDescent="0.25">
      <c r="B13" s="3" t="s">
        <v>1</v>
      </c>
      <c r="C13" s="3">
        <v>99</v>
      </c>
      <c r="D13" s="4">
        <v>38710</v>
      </c>
      <c r="E13" s="3">
        <f t="shared" ref="E13:E16" ca="1" si="0">$C$19-D13</f>
        <v>3263</v>
      </c>
      <c r="F13" s="3">
        <v>57</v>
      </c>
      <c r="G13" s="16">
        <v>0.3</v>
      </c>
      <c r="H13" s="17">
        <f t="shared" ref="H13:H16" si="1">F13*G13</f>
        <v>17.099999999999998</v>
      </c>
      <c r="I13" s="17">
        <f t="shared" ref="I13:I16" si="2">H13-$C$20*H13</f>
        <v>15.389999999999997</v>
      </c>
    </row>
    <row r="14" spans="1:9" x14ac:dyDescent="0.25">
      <c r="B14" s="3" t="s">
        <v>2</v>
      </c>
      <c r="C14" s="3">
        <v>22</v>
      </c>
      <c r="D14" s="4">
        <v>38710</v>
      </c>
      <c r="E14" s="3">
        <f t="shared" ca="1" si="0"/>
        <v>3263</v>
      </c>
      <c r="F14" s="3">
        <v>6</v>
      </c>
      <c r="G14" s="16">
        <v>0.3</v>
      </c>
      <c r="H14" s="17">
        <f t="shared" si="1"/>
        <v>1.7999999999999998</v>
      </c>
      <c r="I14" s="17">
        <f t="shared" si="2"/>
        <v>1.6199999999999999</v>
      </c>
    </row>
    <row r="15" spans="1:9" x14ac:dyDescent="0.25">
      <c r="B15" s="3" t="s">
        <v>2</v>
      </c>
      <c r="C15" s="3">
        <v>22</v>
      </c>
      <c r="D15" s="4">
        <v>38741</v>
      </c>
      <c r="E15" s="3">
        <f t="shared" ca="1" si="0"/>
        <v>3232</v>
      </c>
      <c r="F15" s="3">
        <v>6</v>
      </c>
      <c r="G15" s="16">
        <v>0.3</v>
      </c>
      <c r="H15" s="17">
        <f t="shared" si="1"/>
        <v>1.7999999999999998</v>
      </c>
      <c r="I15" s="17">
        <f t="shared" si="2"/>
        <v>1.6199999999999999</v>
      </c>
    </row>
    <row r="16" spans="1:9" x14ac:dyDescent="0.25">
      <c r="B16" s="5" t="s">
        <v>2</v>
      </c>
      <c r="C16" s="5">
        <v>22</v>
      </c>
      <c r="D16" s="6">
        <v>38741</v>
      </c>
      <c r="E16" s="5">
        <f t="shared" ca="1" si="0"/>
        <v>3232</v>
      </c>
      <c r="F16" s="5">
        <v>3</v>
      </c>
      <c r="G16" s="18">
        <v>0.3</v>
      </c>
      <c r="H16" s="19">
        <f t="shared" si="1"/>
        <v>0.89999999999999991</v>
      </c>
      <c r="I16" s="19">
        <f t="shared" si="2"/>
        <v>0.80999999999999994</v>
      </c>
    </row>
    <row r="18" spans="2:3" ht="15.75" thickBot="1" x14ac:dyDescent="0.3"/>
    <row r="19" spans="2:3" ht="16.5" thickTop="1" thickBot="1" x14ac:dyDescent="0.3">
      <c r="B19" s="10" t="s">
        <v>20</v>
      </c>
      <c r="C19" s="11">
        <f ca="1">TODAY()</f>
        <v>41973</v>
      </c>
    </row>
    <row r="20" spans="2:3" ht="16.5" thickTop="1" thickBot="1" x14ac:dyDescent="0.3">
      <c r="B20" s="10" t="s">
        <v>24</v>
      </c>
      <c r="C20" s="12">
        <v>0.1</v>
      </c>
    </row>
    <row r="21" spans="2:3" ht="15.75" thickTop="1" x14ac:dyDescent="0.25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&amp;LAD2013-2014&amp;RExamen d'Excel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L14" sqref="L14"/>
    </sheetView>
  </sheetViews>
  <sheetFormatPr baseColWidth="10" defaultColWidth="9.140625" defaultRowHeight="15" x14ac:dyDescent="0.25"/>
  <cols>
    <col min="1" max="1" width="14.140625" customWidth="1"/>
    <col min="2" max="2" width="15.42578125" bestFit="1" customWidth="1"/>
    <col min="3" max="4" width="11.85546875" customWidth="1"/>
    <col min="5" max="5" width="13.42578125" customWidth="1"/>
    <col min="8" max="8" width="15.42578125" customWidth="1"/>
    <col min="9" max="9" width="8.28515625" customWidth="1"/>
    <col min="10" max="11" width="11.140625" customWidth="1"/>
  </cols>
  <sheetData>
    <row r="1" spans="1:10" ht="45.75" customHeight="1" thickTop="1" thickBot="1" x14ac:dyDescent="0.3">
      <c r="A1" s="26" t="s">
        <v>13</v>
      </c>
      <c r="B1" s="27" t="s">
        <v>30</v>
      </c>
      <c r="C1" s="28" t="s">
        <v>14</v>
      </c>
      <c r="D1" s="28" t="s">
        <v>16</v>
      </c>
      <c r="E1" s="28" t="s">
        <v>17</v>
      </c>
      <c r="F1" s="29" t="s">
        <v>15</v>
      </c>
    </row>
    <row r="2" spans="1:10" ht="15.75" thickTop="1" x14ac:dyDescent="0.25">
      <c r="A2" s="30" t="s">
        <v>0</v>
      </c>
      <c r="B2" s="31" t="s">
        <v>31</v>
      </c>
      <c r="C2" s="31">
        <v>82</v>
      </c>
      <c r="D2" s="32">
        <v>38710</v>
      </c>
      <c r="E2" s="31">
        <v>20</v>
      </c>
      <c r="F2" s="37">
        <v>0.2</v>
      </c>
      <c r="H2" t="s">
        <v>38</v>
      </c>
    </row>
    <row r="3" spans="1:10" x14ac:dyDescent="0.25">
      <c r="A3" s="33" t="s">
        <v>1</v>
      </c>
      <c r="B3" s="3" t="s">
        <v>32</v>
      </c>
      <c r="C3" s="3">
        <v>99</v>
      </c>
      <c r="D3" s="4">
        <v>38710</v>
      </c>
      <c r="E3" s="3">
        <v>57</v>
      </c>
      <c r="F3" s="38">
        <v>0.3</v>
      </c>
      <c r="H3" t="s">
        <v>43</v>
      </c>
    </row>
    <row r="4" spans="1:10" x14ac:dyDescent="0.25">
      <c r="A4" s="33" t="s">
        <v>2</v>
      </c>
      <c r="B4" s="3" t="s">
        <v>32</v>
      </c>
      <c r="C4" s="3">
        <v>22</v>
      </c>
      <c r="D4" s="4">
        <v>38710</v>
      </c>
      <c r="E4" s="3">
        <v>6</v>
      </c>
      <c r="F4" s="38">
        <v>0.3</v>
      </c>
      <c r="H4" t="s">
        <v>44</v>
      </c>
    </row>
    <row r="5" spans="1:10" x14ac:dyDescent="0.25">
      <c r="A5" s="33" t="s">
        <v>2</v>
      </c>
      <c r="B5" s="3" t="s">
        <v>32</v>
      </c>
      <c r="C5" s="3">
        <v>22</v>
      </c>
      <c r="D5" s="4">
        <v>38741</v>
      </c>
      <c r="E5" s="3">
        <v>6</v>
      </c>
      <c r="F5" s="38">
        <v>0.3</v>
      </c>
    </row>
    <row r="6" spans="1:10" x14ac:dyDescent="0.25">
      <c r="A6" s="33" t="s">
        <v>2</v>
      </c>
      <c r="B6" s="3" t="s">
        <v>32</v>
      </c>
      <c r="C6" s="3">
        <v>22</v>
      </c>
      <c r="D6" s="4">
        <v>38741</v>
      </c>
      <c r="E6" s="3">
        <v>3</v>
      </c>
      <c r="F6" s="38">
        <v>0.3</v>
      </c>
      <c r="H6" t="s">
        <v>39</v>
      </c>
    </row>
    <row r="7" spans="1:10" x14ac:dyDescent="0.25">
      <c r="A7" s="33" t="s">
        <v>3</v>
      </c>
      <c r="B7" s="3" t="s">
        <v>32</v>
      </c>
      <c r="C7" s="3">
        <v>872</v>
      </c>
      <c r="D7" s="4">
        <v>38743</v>
      </c>
      <c r="E7" s="3">
        <v>10</v>
      </c>
      <c r="F7" s="38">
        <v>0.1</v>
      </c>
      <c r="H7" t="s">
        <v>40</v>
      </c>
    </row>
    <row r="8" spans="1:10" x14ac:dyDescent="0.25">
      <c r="A8" s="33" t="s">
        <v>4</v>
      </c>
      <c r="B8" s="3" t="s">
        <v>32</v>
      </c>
      <c r="C8" s="3">
        <v>324</v>
      </c>
      <c r="D8" s="4">
        <v>38743</v>
      </c>
      <c r="E8" s="3">
        <v>40</v>
      </c>
      <c r="F8" s="38">
        <v>0.8</v>
      </c>
    </row>
    <row r="9" spans="1:10" x14ac:dyDescent="0.25">
      <c r="A9" s="33" t="s">
        <v>5</v>
      </c>
      <c r="B9" s="3" t="s">
        <v>32</v>
      </c>
      <c r="C9" s="3">
        <v>300</v>
      </c>
      <c r="D9" s="4">
        <v>38710</v>
      </c>
      <c r="E9" s="3">
        <v>3</v>
      </c>
      <c r="F9" s="38">
        <v>0.2</v>
      </c>
      <c r="H9" s="22" t="s">
        <v>30</v>
      </c>
      <c r="I9" s="22" t="s">
        <v>22</v>
      </c>
      <c r="J9" s="22" t="s">
        <v>34</v>
      </c>
    </row>
    <row r="10" spans="1:10" x14ac:dyDescent="0.25">
      <c r="A10" s="33" t="s">
        <v>6</v>
      </c>
      <c r="B10" s="3" t="s">
        <v>32</v>
      </c>
      <c r="C10" s="3">
        <v>197</v>
      </c>
      <c r="D10" s="4">
        <v>38743</v>
      </c>
      <c r="E10" s="3">
        <v>50</v>
      </c>
      <c r="F10" s="38">
        <v>0.2</v>
      </c>
      <c r="H10" s="23" t="s">
        <v>31</v>
      </c>
      <c r="I10" s="23">
        <f>COUNTIF($B$2:$B$24,H10)</f>
        <v>8</v>
      </c>
      <c r="J10" s="24">
        <f>AVERAGEIF($B$2:$B$24,H10,$F$2:$F$24)</f>
        <v>0.28749999999999998</v>
      </c>
    </row>
    <row r="11" spans="1:10" x14ac:dyDescent="0.25">
      <c r="A11" s="33" t="s">
        <v>7</v>
      </c>
      <c r="B11" s="3" t="s">
        <v>31</v>
      </c>
      <c r="C11" s="3">
        <v>40</v>
      </c>
      <c r="D11" s="4">
        <v>38743</v>
      </c>
      <c r="E11" s="3">
        <v>7</v>
      </c>
      <c r="F11" s="38">
        <v>0.5</v>
      </c>
      <c r="H11" s="3" t="s">
        <v>32</v>
      </c>
      <c r="I11" s="3">
        <f t="shared" ref="I11:I12" si="0">COUNTIF($B$2:$B$24,H11)</f>
        <v>11</v>
      </c>
      <c r="J11" s="17">
        <f t="shared" ref="J11:J12" si="1">AVERAGEIF($B$2:$B$24,H11,$F$2:$F$24)</f>
        <v>0.28181818181818191</v>
      </c>
    </row>
    <row r="12" spans="1:10" x14ac:dyDescent="0.25">
      <c r="A12" s="33" t="s">
        <v>8</v>
      </c>
      <c r="B12" s="3" t="s">
        <v>31</v>
      </c>
      <c r="C12" s="3">
        <v>98</v>
      </c>
      <c r="D12" s="4">
        <v>40171</v>
      </c>
      <c r="E12" s="3">
        <v>5</v>
      </c>
      <c r="F12" s="38">
        <v>0.2</v>
      </c>
      <c r="H12" s="5" t="s">
        <v>33</v>
      </c>
      <c r="I12" s="5">
        <f t="shared" si="0"/>
        <v>4</v>
      </c>
      <c r="J12" s="19">
        <f t="shared" si="1"/>
        <v>0.19999999999999998</v>
      </c>
    </row>
    <row r="13" spans="1:10" x14ac:dyDescent="0.25">
      <c r="A13" s="33" t="s">
        <v>9</v>
      </c>
      <c r="B13" s="3" t="s">
        <v>31</v>
      </c>
      <c r="C13" s="3">
        <v>20</v>
      </c>
      <c r="D13" s="4">
        <v>38743</v>
      </c>
      <c r="E13" s="3">
        <v>5</v>
      </c>
      <c r="F13" s="38">
        <v>0.2</v>
      </c>
    </row>
    <row r="14" spans="1:10" x14ac:dyDescent="0.25">
      <c r="A14" s="33" t="s">
        <v>5</v>
      </c>
      <c r="B14" s="3" t="s">
        <v>31</v>
      </c>
      <c r="C14" s="3">
        <v>300</v>
      </c>
      <c r="D14" s="4">
        <v>41632</v>
      </c>
      <c r="E14" s="3">
        <v>30</v>
      </c>
      <c r="F14" s="38">
        <v>0.2</v>
      </c>
      <c r="H14" t="s">
        <v>41</v>
      </c>
    </row>
    <row r="15" spans="1:10" x14ac:dyDescent="0.25">
      <c r="A15" s="33" t="s">
        <v>10</v>
      </c>
      <c r="B15" s="3" t="s">
        <v>31</v>
      </c>
      <c r="C15" s="3">
        <v>33</v>
      </c>
      <c r="D15" s="4">
        <v>38743</v>
      </c>
      <c r="E15" s="3">
        <v>45</v>
      </c>
      <c r="F15" s="38">
        <v>0.5</v>
      </c>
      <c r="H15" t="s">
        <v>45</v>
      </c>
    </row>
    <row r="16" spans="1:10" x14ac:dyDescent="0.25">
      <c r="A16" s="33" t="s">
        <v>11</v>
      </c>
      <c r="B16" s="3" t="s">
        <v>31</v>
      </c>
      <c r="C16" s="3">
        <v>51</v>
      </c>
      <c r="D16" s="4">
        <v>38757</v>
      </c>
      <c r="E16" s="3">
        <v>200</v>
      </c>
      <c r="F16" s="38">
        <v>0.2</v>
      </c>
    </row>
    <row r="17" spans="1:10" x14ac:dyDescent="0.25">
      <c r="A17" s="33" t="s">
        <v>0</v>
      </c>
      <c r="B17" s="3" t="s">
        <v>33</v>
      </c>
      <c r="C17" s="3">
        <v>82</v>
      </c>
      <c r="D17" s="4">
        <v>38710</v>
      </c>
      <c r="E17" s="3">
        <v>10</v>
      </c>
      <c r="F17" s="38">
        <v>0.2</v>
      </c>
    </row>
    <row r="18" spans="1:10" x14ac:dyDescent="0.25">
      <c r="A18" s="33" t="s">
        <v>1</v>
      </c>
      <c r="B18" s="3" t="s">
        <v>33</v>
      </c>
      <c r="C18" s="3">
        <v>99</v>
      </c>
      <c r="D18" s="4">
        <v>41679</v>
      </c>
      <c r="E18" s="3">
        <v>10</v>
      </c>
      <c r="F18" s="38">
        <v>0.3</v>
      </c>
      <c r="I18" t="s">
        <v>22</v>
      </c>
      <c r="J18" t="s">
        <v>36</v>
      </c>
    </row>
    <row r="19" spans="1:10" x14ac:dyDescent="0.25">
      <c r="A19" s="33" t="s">
        <v>0</v>
      </c>
      <c r="B19" s="3" t="s">
        <v>33</v>
      </c>
      <c r="C19" s="3">
        <v>82</v>
      </c>
      <c r="D19" s="4">
        <v>41679</v>
      </c>
      <c r="E19" s="3">
        <v>25</v>
      </c>
      <c r="F19" s="38">
        <v>0.2</v>
      </c>
      <c r="H19" t="s">
        <v>31</v>
      </c>
      <c r="I19" s="20">
        <v>8</v>
      </c>
      <c r="J19" s="21">
        <v>0.28749999999999998</v>
      </c>
    </row>
    <row r="20" spans="1:10" x14ac:dyDescent="0.25">
      <c r="A20" s="33" t="s">
        <v>12</v>
      </c>
      <c r="B20" s="3" t="s">
        <v>33</v>
      </c>
      <c r="C20" s="3">
        <v>2092</v>
      </c>
      <c r="D20" s="4">
        <v>38757</v>
      </c>
      <c r="E20" s="3">
        <v>10</v>
      </c>
      <c r="F20" s="38">
        <v>0.1</v>
      </c>
      <c r="H20" t="s">
        <v>32</v>
      </c>
      <c r="I20" s="20">
        <v>11</v>
      </c>
      <c r="J20" s="21">
        <v>0.28181818181818191</v>
      </c>
    </row>
    <row r="21" spans="1:10" x14ac:dyDescent="0.25">
      <c r="A21" s="33" t="s">
        <v>11</v>
      </c>
      <c r="B21" s="3" t="s">
        <v>32</v>
      </c>
      <c r="C21" s="3">
        <v>51</v>
      </c>
      <c r="D21" s="4">
        <v>38757</v>
      </c>
      <c r="E21" s="3">
        <v>10</v>
      </c>
      <c r="F21" s="38">
        <v>0.2</v>
      </c>
      <c r="H21" t="s">
        <v>33</v>
      </c>
      <c r="I21" s="20">
        <v>4</v>
      </c>
      <c r="J21" s="21">
        <v>0.19999999999999998</v>
      </c>
    </row>
    <row r="22" spans="1:10" x14ac:dyDescent="0.25">
      <c r="A22" s="33" t="s">
        <v>6</v>
      </c>
      <c r="B22" s="3" t="s">
        <v>32</v>
      </c>
      <c r="C22" s="3">
        <v>197</v>
      </c>
      <c r="D22" s="4">
        <v>41648</v>
      </c>
      <c r="E22" s="3">
        <v>12</v>
      </c>
      <c r="F22" s="38">
        <v>0.2</v>
      </c>
      <c r="H22" t="s">
        <v>35</v>
      </c>
      <c r="I22" s="20">
        <v>23</v>
      </c>
      <c r="J22" s="21">
        <v>0.26956521739130435</v>
      </c>
    </row>
    <row r="23" spans="1:10" x14ac:dyDescent="0.25">
      <c r="A23" s="33" t="s">
        <v>11</v>
      </c>
      <c r="B23" s="3" t="s">
        <v>32</v>
      </c>
      <c r="C23" s="3">
        <v>51</v>
      </c>
      <c r="D23" s="4">
        <v>38785</v>
      </c>
      <c r="E23" s="3">
        <v>15</v>
      </c>
      <c r="F23" s="38">
        <v>0.2</v>
      </c>
    </row>
    <row r="24" spans="1:10" ht="15.75" thickBot="1" x14ac:dyDescent="0.3">
      <c r="A24" s="34" t="s">
        <v>1</v>
      </c>
      <c r="B24" s="35" t="s">
        <v>31</v>
      </c>
      <c r="C24" s="35">
        <v>99</v>
      </c>
      <c r="D24" s="36">
        <v>41707</v>
      </c>
      <c r="E24" s="35">
        <v>20</v>
      </c>
      <c r="F24" s="39">
        <v>0.3</v>
      </c>
      <c r="H24" t="s">
        <v>42</v>
      </c>
    </row>
    <row r="25" spans="1:10" ht="15.75" thickTop="1" x14ac:dyDescent="0.25">
      <c r="H25" t="s">
        <v>47</v>
      </c>
    </row>
    <row r="26" spans="1:10" x14ac:dyDescent="0.25">
      <c r="B26" s="25" t="s">
        <v>37</v>
      </c>
      <c r="C26">
        <f>COUNTA(A2:A24)</f>
        <v>23</v>
      </c>
      <c r="H26" t="s">
        <v>46</v>
      </c>
    </row>
    <row r="27" spans="1:10" x14ac:dyDescent="0.25">
      <c r="B27" s="25" t="s">
        <v>34</v>
      </c>
      <c r="C27" s="40">
        <f>AVERAGE(F2:F24)</f>
        <v>0.2695652173913044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&amp;LAD2013-2014&amp;RExamen Excel</oddHeader>
    <oddFooter>&amp;RQuestion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Question1</vt:lpstr>
      <vt:lpstr>Question2</vt:lpstr>
      <vt:lpstr>Question2!Extraire</vt:lpstr>
      <vt:lpstr>Requête1</vt:lpstr>
      <vt:lpstr>Question1!Zone_d_impression</vt:lpstr>
      <vt:lpstr>Question2!Zone_d_impression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cp:lastPrinted>2014-11-30T17:06:18Z</cp:lastPrinted>
  <dcterms:created xsi:type="dcterms:W3CDTF">2014-04-29T16:55:54Z</dcterms:created>
  <dcterms:modified xsi:type="dcterms:W3CDTF">2014-11-30T17:06:56Z</dcterms:modified>
</cp:coreProperties>
</file>