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1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5c19e8ea449bfdd/Nouveau site/Fichiers Declick/Bruxelles Formation/9. Excel - Tableaux croisés dynamiques/"/>
    </mc:Choice>
  </mc:AlternateContent>
  <xr:revisionPtr revIDLastSave="32" documentId="11_9CEFEFADB66B2FC916324BC9D79B924787D56816" xr6:coauthVersionLast="47" xr6:coauthVersionMax="47" xr10:uidLastSave="{A5B2EF0D-8F57-412C-8739-366C0821F1D1}"/>
  <bookViews>
    <workbookView xWindow="-108" yWindow="-108" windowWidth="23256" windowHeight="12456" tabRatio="640" xr2:uid="{00000000-000D-0000-FFFF-FFFF00000000}"/>
  </bookViews>
  <sheets>
    <sheet name="Sommaire" sheetId="26" r:id="rId1"/>
    <sheet name="Vins" sheetId="4" r:id="rId2"/>
    <sheet name="Restos" sheetId="2" r:id="rId3"/>
    <sheet name="VinsAnnéesCouleurs" sheetId="32" r:id="rId4"/>
    <sheet name="VinsAnnéesCouleurs_Solution" sheetId="31" r:id="rId5"/>
    <sheet name="VinsCatégories" sheetId="30" r:id="rId6"/>
    <sheet name="VinsCatégories_Solution" sheetId="33" r:id="rId7"/>
    <sheet name="CommunesResto" sheetId="34" r:id="rId8"/>
    <sheet name="CuisineFrançaiseUccle" sheetId="39" r:id="rId9"/>
    <sheet name="CommunesResto_Solution" sheetId="35" r:id="rId10"/>
    <sheet name="BudgetMinMax" sheetId="36" r:id="rId11"/>
    <sheet name="BudgetMinMax_Solution" sheetId="29" r:id="rId12"/>
    <sheet name="BudgetResto" sheetId="19" r:id="rId13"/>
    <sheet name="0-40_Solution" sheetId="21" r:id="rId14"/>
    <sheet name="&gt;40_Solution" sheetId="20" r:id="rId15"/>
    <sheet name="BudgetResto_Solution" sheetId="8" r:id="rId16"/>
    <sheet name="MinMoyenneMax" sheetId="22" r:id="rId17"/>
    <sheet name="MinMoyenneMax_Solution" sheetId="9" r:id="rId18"/>
    <sheet name="Prix_dollars" sheetId="23" r:id="rId19"/>
    <sheet name="Prix_dollars_Solution" sheetId="13" r:id="rId20"/>
    <sheet name="VinsAnnées" sheetId="27" r:id="rId21"/>
    <sheet name="VinsAnnées_Solution" sheetId="24" r:id="rId22"/>
    <sheet name="VinsPrix" sheetId="28" r:id="rId23"/>
    <sheet name="VinsPrix_Solution" sheetId="25" r:id="rId24"/>
  </sheets>
  <definedNames>
    <definedName name="clients">Restos!$A$2:$A$21</definedName>
  </definedNames>
  <calcPr calcId="191029"/>
  <pivotCaches>
    <pivotCache cacheId="1" r:id="rId25"/>
    <pivotCache cacheId="2" r:id="rId26"/>
    <pivotCache cacheId="3" r:id="rId27"/>
    <pivotCache cacheId="9" r:id="rId2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jla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Budgets aléatoires !!!
Pour consulter les bugets réels, visiter "resto.be"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<sst xmlns="http://schemas.openxmlformats.org/spreadsheetml/2006/main" count="511" uniqueCount="194">
  <si>
    <t xml:space="preserve">X-IT LA BRASSERIE </t>
  </si>
  <si>
    <t xml:space="preserve">    1170 BRUXELLES (Watermael-Boitsfort) </t>
  </si>
  <si>
    <t>VOGELENZANG</t>
  </si>
  <si>
    <t xml:space="preserve">    1070 BRUXELLES (Anderlecht) </t>
  </si>
  <si>
    <t>LA VILLA LORRAINE</t>
  </si>
  <si>
    <t xml:space="preserve">    1000 BRUXELLES (Ville) </t>
  </si>
  <si>
    <t>AU VIEUX BOITSFORT</t>
  </si>
  <si>
    <t>VERT DE GRIS</t>
  </si>
  <si>
    <t>VENTRE SAINT GRIS</t>
  </si>
  <si>
    <t xml:space="preserve">    1180 BRUXELLES (Uccle) </t>
  </si>
  <si>
    <t>TOUT BON</t>
  </si>
  <si>
    <t>LA TOUR D'Y VOIR</t>
  </si>
  <si>
    <t>TON TAPAS MON MEZE</t>
  </si>
  <si>
    <t xml:space="preserve">    1210 BRUXELLES (Saint-Josse-ten-Noode) </t>
  </si>
  <si>
    <t>THOUMIEUX</t>
  </si>
  <si>
    <t xml:space="preserve">    1050 BRUXELLES (Ixelles) </t>
  </si>
  <si>
    <t>TAVERNE DU PASSAGE</t>
  </si>
  <si>
    <t>TASSILI</t>
  </si>
  <si>
    <t>LA TABLE DE MAMY</t>
  </si>
  <si>
    <t xml:space="preserve">    1200 BRUXELLES (Woluwe-Saint-Lambert) </t>
  </si>
  <si>
    <t>SUSHI FACTORY</t>
  </si>
  <si>
    <t>STIRWEN</t>
  </si>
  <si>
    <t xml:space="preserve">    1040 BRUXELLES (Etterbeek) </t>
  </si>
  <si>
    <t>STAR OF INDIA</t>
  </si>
  <si>
    <t>IN 'T SPINNEKOPKE</t>
  </si>
  <si>
    <t>SKIEVELAT SABLON</t>
  </si>
  <si>
    <t>SINGHA TAVERNE</t>
  </si>
  <si>
    <t xml:space="preserve">    1160 BRUXELLES (Auderghem) </t>
  </si>
  <si>
    <t>SCIROCCO</t>
  </si>
  <si>
    <t>CHATEAU JOUANIN</t>
  </si>
  <si>
    <t>COTES DE CASTILLON</t>
  </si>
  <si>
    <t>4,99 EUR</t>
  </si>
  <si>
    <t>CHATEAU DE PRESSAC</t>
  </si>
  <si>
    <t>SAINT-EMILION GRAND CRU</t>
  </si>
  <si>
    <t>16,90 EUR</t>
  </si>
  <si>
    <t>CHATEAU DESMIRAIL</t>
  </si>
  <si>
    <t>MARGAUX</t>
  </si>
  <si>
    <t>19,78 EUR</t>
  </si>
  <si>
    <t>LES CLAYES</t>
  </si>
  <si>
    <t>GRAVES</t>
  </si>
  <si>
    <t>4,79 EUR</t>
  </si>
  <si>
    <t>DOMAINE SOURILHAC</t>
  </si>
  <si>
    <t>COTES DU RHONE VILLAGES</t>
  </si>
  <si>
    <t>4,19 EUR</t>
  </si>
  <si>
    <t>CHATEAU LES GRANDES MURAILLES</t>
  </si>
  <si>
    <t>SAINT-EMILION GRAND CRU CLASSE</t>
  </si>
  <si>
    <t>24,70 EUR</t>
  </si>
  <si>
    <t>CHATEAU BELLE ISLE REGALE</t>
  </si>
  <si>
    <t>CORBIERES</t>
  </si>
  <si>
    <t>10,60 EUR</t>
  </si>
  <si>
    <t>CHATEAU LARRIVET</t>
  </si>
  <si>
    <t>LISTRAC-MEDOC</t>
  </si>
  <si>
    <t>6,29 EUR</t>
  </si>
  <si>
    <t>DOMAINE DE SOUVIOU</t>
  </si>
  <si>
    <t>BANDOL</t>
  </si>
  <si>
    <t>12,99 EUR</t>
  </si>
  <si>
    <t>Rouge</t>
  </si>
  <si>
    <t>LES VERSANNES</t>
  </si>
  <si>
    <t>VIN DE PAYS DU GARD</t>
  </si>
  <si>
    <t>2,39 EUR</t>
  </si>
  <si>
    <t>REUILLY</t>
  </si>
  <si>
    <t>6,49 EUR</t>
  </si>
  <si>
    <t>MACON LUGNY LES GENIEVRES</t>
  </si>
  <si>
    <t>MACON - LUGNY</t>
  </si>
  <si>
    <t>9,19 EUR</t>
  </si>
  <si>
    <t>CHATEAU LAFAURIE PEYRAGUEY</t>
  </si>
  <si>
    <t>SAUTERNES</t>
  </si>
  <si>
    <t>34,90 EUR</t>
  </si>
  <si>
    <t>SAUVIGNON DU HAUT POITOU</t>
  </si>
  <si>
    <t>HAUT POITOU VDQS</t>
  </si>
  <si>
    <t>3,99 EUR</t>
  </si>
  <si>
    <t>DOMAINE DU CINQUAU</t>
  </si>
  <si>
    <t>JURANCON</t>
  </si>
  <si>
    <t>FENDANT DU VALAIS "VENDANGETTE"</t>
  </si>
  <si>
    <t>5,99 EUR</t>
  </si>
  <si>
    <t>GIVRY</t>
  </si>
  <si>
    <t>10,90 EUR</t>
  </si>
  <si>
    <t>TOUR SAINT MARTIN</t>
  </si>
  <si>
    <t>MINERVOIS</t>
  </si>
  <si>
    <t>Blanc</t>
  </si>
  <si>
    <t>CABERNET ROSE D´ANJOU</t>
  </si>
  <si>
    <t>CABERNET D'ANJOU</t>
  </si>
  <si>
    <t>3,19 EUR</t>
  </si>
  <si>
    <t>LES SOURCES DE LA MARINE</t>
  </si>
  <si>
    <t>COSTIERES DE NIMES</t>
  </si>
  <si>
    <t>2,79 EUR</t>
  </si>
  <si>
    <t>COTES DE PROVENCE</t>
  </si>
  <si>
    <t>LE GRACELIER</t>
  </si>
  <si>
    <t>ROSE D´ ANJOU</t>
  </si>
  <si>
    <t>ROSE D'ANJOU</t>
  </si>
  <si>
    <t>2,99 EUR</t>
  </si>
  <si>
    <t>SAVIGNY-LES-BEAUNE</t>
  </si>
  <si>
    <t>16,70 EUR</t>
  </si>
  <si>
    <t>CHATEAU PRIEURE LICHINE</t>
  </si>
  <si>
    <t>48,90 EUR</t>
  </si>
  <si>
    <t>WOODBRIDGE CABERNET SAUVIGNON</t>
  </si>
  <si>
    <t>9,99 EUR</t>
  </si>
  <si>
    <t>CHATEAU CHAMPS DE DURAND</t>
  </si>
  <si>
    <t>PUISSEGUIN-SAINT-EMILION</t>
  </si>
  <si>
    <t>6,19 EUR</t>
  </si>
  <si>
    <t>CHATEAU DE VERGEL</t>
  </si>
  <si>
    <t>MERLOT</t>
  </si>
  <si>
    <t>SOMONTANO</t>
  </si>
  <si>
    <t>5,95 EUR</t>
  </si>
  <si>
    <t>CHATEAU MEYNEY CRU BOURGEOIS</t>
  </si>
  <si>
    <t>SAINT-ESTEPHE</t>
  </si>
  <si>
    <t>22,20 EUR</t>
  </si>
  <si>
    <t>Rosé</t>
  </si>
  <si>
    <t>Budget</t>
  </si>
  <si>
    <t>Appellation</t>
  </si>
  <si>
    <t>Couleur</t>
  </si>
  <si>
    <t>Catégorie</t>
  </si>
  <si>
    <t>Prix</t>
  </si>
  <si>
    <t>Total</t>
  </si>
  <si>
    <t>Villes</t>
  </si>
  <si>
    <t>Prix calculé</t>
  </si>
  <si>
    <t>Données</t>
  </si>
  <si>
    <t>Devises</t>
  </si>
  <si>
    <t>Eur</t>
  </si>
  <si>
    <t>Clients</t>
  </si>
  <si>
    <t>2001 </t>
  </si>
  <si>
    <t>1999 </t>
  </si>
  <si>
    <t>1998 </t>
  </si>
  <si>
    <t>1996 </t>
  </si>
  <si>
    <t>2002 </t>
  </si>
  <si>
    <t>1997 </t>
  </si>
  <si>
    <t>2003 </t>
  </si>
  <si>
    <t>2000 </t>
  </si>
  <si>
    <t>Année</t>
  </si>
  <si>
    <t xml:space="preserve">de Brasserie </t>
  </si>
  <si>
    <t xml:space="preserve">Belge </t>
  </si>
  <si>
    <t xml:space="preserve">Française </t>
  </si>
  <si>
    <t xml:space="preserve">Turque </t>
  </si>
  <si>
    <t xml:space="preserve">du Maghreb </t>
  </si>
  <si>
    <t xml:space="preserve">Japonaise </t>
  </si>
  <si>
    <t xml:space="preserve">Indienne </t>
  </si>
  <si>
    <t xml:space="preserve">Thaïlandaise </t>
  </si>
  <si>
    <t xml:space="preserve">Italienne </t>
  </si>
  <si>
    <t xml:space="preserve">Internationale  Fusion </t>
  </si>
  <si>
    <t>Type</t>
  </si>
  <si>
    <t>Somme de Budget</t>
  </si>
  <si>
    <t>Total général</t>
  </si>
  <si>
    <t>0-40</t>
  </si>
  <si>
    <t>&gt;40</t>
  </si>
  <si>
    <t>Prix le plus bas</t>
  </si>
  <si>
    <t>Moyenne des prix</t>
  </si>
  <si>
    <t>Prix le plus élevé</t>
  </si>
  <si>
    <t>Prix (euros)</t>
  </si>
  <si>
    <t>Prix (dollars)</t>
  </si>
  <si>
    <t>TCD donnant le prix en euros et en dollars pour les différents vins</t>
  </si>
  <si>
    <t>NB : les opérations de synthèse se font sur le champ 'Prix calculé' (le champ 'Prix' est le prix récupéré d'un autre logiciel et est importé en Excel en tant que texte)</t>
  </si>
  <si>
    <t>Nombre de vins</t>
  </si>
  <si>
    <t>Graphique croisé dynamique donnant le pourcentage du nombre de bouteilles par gamme de prix par rapport au nombre total</t>
  </si>
  <si>
    <t>0-10</t>
  </si>
  <si>
    <t>10-20</t>
  </si>
  <si>
    <t>20-30</t>
  </si>
  <si>
    <t>30-40</t>
  </si>
  <si>
    <t>40-50</t>
  </si>
  <si>
    <t>Applications diverses sur les Tableaux Croisés Dynamiques</t>
  </si>
  <si>
    <t>Vins</t>
  </si>
  <si>
    <t>Liste de différents vins de toutes les couleurs</t>
  </si>
  <si>
    <t>Restos</t>
  </si>
  <si>
    <t>Liste de différents restaurants d'ici et d'ailleurs</t>
  </si>
  <si>
    <t>TCD permettant de choisir une gamme de budget (0-40 €, &gt; 40€) et d'obtenir la liste des restaurants de cette gamme</t>
  </si>
  <si>
    <t>Budget moyen</t>
  </si>
  <si>
    <t>Restaurant</t>
  </si>
  <si>
    <t>A partir de ce Tcd, créez une page reprenant tous les restos selon le budget</t>
  </si>
  <si>
    <t>(1 page pour les restos de 0 à 40 Eur, 1 autre pour les restos d'un budget &gt; 40 Eur)</t>
  </si>
  <si>
    <t>BudgetResto</t>
  </si>
  <si>
    <t>MinMoyenneMax</t>
  </si>
  <si>
    <t>Prix_dollars</t>
  </si>
  <si>
    <t>VinsAnnées</t>
  </si>
  <si>
    <t>VinsPrix</t>
  </si>
  <si>
    <t>Retour</t>
  </si>
  <si>
    <t>A partir de ce TCD seront créées les feuilles '0-40' et '&gt;40' nous permettant d'obtenir la liste des restaurants entrant dans ces 2 gammes de prix</t>
  </si>
  <si>
    <t>Créez un graphique croisé dynamique représentant le prix le plus bas, la moyenne du prix et le prix le plus élevé par couleur</t>
  </si>
  <si>
    <t>Graphique croisé dynamique représentant une courbe de l'évolution du nombre de vins par année de production</t>
  </si>
  <si>
    <t>Tcd donnant le nombre de vins et le prix moyen par année de production et par couleur</t>
  </si>
  <si>
    <t>Tcd donnant le nombre de restaurants pas commune et par type de cuisine</t>
  </si>
  <si>
    <t>VinsAnnéesCouleurs</t>
  </si>
  <si>
    <t>VinsCatégories</t>
  </si>
  <si>
    <t>Tcd donnant le prix du vin le plus cher par catégorie classé par ordre décroissant sur les prix</t>
  </si>
  <si>
    <t>CommunesResto</t>
  </si>
  <si>
    <t>BudgetMinMax</t>
  </si>
  <si>
    <t>Prix max par catégorie</t>
  </si>
  <si>
    <t>Tcd donnant le budget nécessaire pour aller au restaurant le plus cher et le moins cher</t>
  </si>
  <si>
    <t>Budget minimum</t>
  </si>
  <si>
    <t>Budget maximum</t>
  </si>
  <si>
    <t>A partir des résultats, créez une feuille reprenant les renseignements sur les restaurants de cuisine française d'Uccle</t>
  </si>
  <si>
    <t>Nombre de restaurants</t>
  </si>
  <si>
    <t>Gamme de prix</t>
  </si>
  <si>
    <t>Pourcentage du nombre  / total</t>
  </si>
  <si>
    <t>Prix moyen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</si>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</sst>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€-40C]"/>
    <numFmt numFmtId="166" formatCode="[$$-C09]#,##0.00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9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ashed">
        <color indexed="8"/>
      </left>
      <right/>
      <top/>
      <bottom/>
      <diagonal/>
    </border>
    <border>
      <left style="dashed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1" xfId="0" pivotButton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6" fillId="0" borderId="8" xfId="0" applyFont="1" applyBorder="1"/>
    <xf numFmtId="0" fontId="6" fillId="0" borderId="9" xfId="0" applyFont="1" applyBorder="1"/>
    <xf numFmtId="0" fontId="5" fillId="2" borderId="0" xfId="0" applyFont="1" applyFill="1" applyAlignment="1">
      <alignment horizontal="right"/>
    </xf>
    <xf numFmtId="0" fontId="5" fillId="2" borderId="10" xfId="0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0" fillId="0" borderId="6" xfId="0" applyNumberFormat="1" applyBorder="1"/>
    <xf numFmtId="164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7" fillId="0" borderId="0" xfId="0" applyFont="1"/>
    <xf numFmtId="164" fontId="0" fillId="0" borderId="15" xfId="0" applyNumberFormat="1" applyBorder="1"/>
    <xf numFmtId="164" fontId="0" fillId="0" borderId="0" xfId="0" applyNumberFormat="1"/>
    <xf numFmtId="164" fontId="0" fillId="0" borderId="16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2" xfId="0" applyNumberFormat="1" applyBorder="1"/>
    <xf numFmtId="0" fontId="0" fillId="0" borderId="17" xfId="0" applyBorder="1"/>
    <xf numFmtId="166" fontId="6" fillId="0" borderId="10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0" fontId="8" fillId="0" borderId="0" xfId="0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/>
    <xf numFmtId="10" fontId="0" fillId="0" borderId="2" xfId="0" applyNumberFormat="1" applyBorder="1"/>
    <xf numFmtId="10" fontId="0" fillId="0" borderId="32" xfId="0" applyNumberFormat="1" applyBorder="1"/>
    <xf numFmtId="10" fontId="0" fillId="0" borderId="18" xfId="0" applyNumberFormat="1" applyBorder="1"/>
    <xf numFmtId="165" fontId="0" fillId="0" borderId="32" xfId="0" applyNumberFormat="1" applyBorder="1"/>
    <xf numFmtId="0" fontId="1" fillId="0" borderId="0" xfId="1" applyAlignment="1" applyProtection="1"/>
    <xf numFmtId="0" fontId="1" fillId="0" borderId="0" xfId="1" applyAlignment="1" applyProtection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18" xfId="0" applyNumberFormat="1" applyBorder="1"/>
    <xf numFmtId="165" fontId="0" fillId="0" borderId="31" xfId="0" applyNumberFormat="1" applyBorder="1"/>
    <xf numFmtId="0" fontId="0" fillId="0" borderId="33" xfId="0" pivotButton="1" applyBorder="1"/>
    <xf numFmtId="0" fontId="0" fillId="0" borderId="34" xfId="0" applyBorder="1"/>
    <xf numFmtId="0" fontId="0" fillId="0" borderId="35" xfId="0" applyBorder="1"/>
    <xf numFmtId="0" fontId="0" fillId="0" borderId="33" xfId="0" applyBorder="1"/>
    <xf numFmtId="0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38" xfId="0" applyNumberFormat="1" applyBorder="1"/>
    <xf numFmtId="0" fontId="0" fillId="0" borderId="39" xfId="0" applyBorder="1"/>
    <xf numFmtId="0" fontId="0" fillId="0" borderId="40" xfId="0" applyBorder="1"/>
    <xf numFmtId="0" fontId="0" fillId="0" borderId="41" xfId="0" applyNumberFormat="1" applyBorder="1"/>
    <xf numFmtId="0" fontId="0" fillId="0" borderId="42" xfId="0" applyBorder="1"/>
    <xf numFmtId="0" fontId="0" fillId="0" borderId="33" xfId="0" applyNumberFormat="1" applyBorder="1"/>
    <xf numFmtId="0" fontId="0" fillId="0" borderId="37" xfId="0" applyNumberFormat="1" applyBorder="1"/>
    <xf numFmtId="0" fontId="0" fillId="0" borderId="39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5" xfId="0" applyNumberFormat="1" applyBorder="1"/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165" fontId="0" fillId="0" borderId="35" xfId="0" applyNumberFormat="1" applyBorder="1"/>
    <xf numFmtId="165" fontId="0" fillId="0" borderId="38" xfId="0" applyNumberFormat="1" applyBorder="1"/>
    <xf numFmtId="165" fontId="0" fillId="0" borderId="41" xfId="0" applyNumberFormat="1" applyBorder="1"/>
    <xf numFmtId="0" fontId="5" fillId="2" borderId="46" xfId="0" applyFont="1" applyFill="1" applyBorder="1"/>
    <xf numFmtId="164" fontId="6" fillId="0" borderId="0" xfId="0" applyNumberFormat="1" applyFont="1" applyBorder="1" applyAlignment="1">
      <alignment horizontal="right"/>
    </xf>
    <xf numFmtId="0" fontId="0" fillId="0" borderId="0" xfId="0" applyNumberFormat="1"/>
  </cellXfs>
  <cellStyles count="2">
    <cellStyle name="Lien hypertexte" xfId="1" builtinId="8"/>
    <cellStyle name="Normal" xfId="0" builtinId="0"/>
  </cellStyles>
  <dxfs count="1">
    <dxf>
      <alignment horizont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[TCD-Ex03.xlsx]MinMoyenneMax_Solution!Tableau croisé dynamique4</c:name>
    <c:fmtId val="0"/>
  </c:pivotSource>
  <c:chart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/>
          <c:txPr>
            <a:bodyPr rot="-5400000" vert="horz"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/>
          <c:txPr>
            <a:bodyPr rot="-5400000" vert="horz"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 rot="-5400000" vert="horz"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MinMoyenneMax_Solution!$B$7:$B$8</c:f>
              <c:strCache>
                <c:ptCount val="1"/>
                <c:pt idx="0">
                  <c:v>Prix le plus bas</c:v>
                </c:pt>
              </c:strCache>
            </c:strRef>
          </c:tx>
          <c:invertIfNegative val="0"/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MinMoyenneMax_Solution!$A$9:$A$12</c:f>
              <c:strCache>
                <c:ptCount val="3"/>
                <c:pt idx="0">
                  <c:v>Blanc</c:v>
                </c:pt>
                <c:pt idx="1">
                  <c:v>Rosé</c:v>
                </c:pt>
                <c:pt idx="2">
                  <c:v>Rouge</c:v>
                </c:pt>
              </c:strCache>
            </c:strRef>
          </c:cat>
          <c:val>
            <c:numRef>
              <c:f>MinMoyenneMax_Solution!$B$9:$B$12</c:f>
              <c:numCache>
                <c:formatCode>#,##0.00\ [$€-40C]</c:formatCode>
                <c:ptCount val="3"/>
                <c:pt idx="0">
                  <c:v>2.39</c:v>
                </c:pt>
                <c:pt idx="1">
                  <c:v>2.39</c:v>
                </c:pt>
                <c:pt idx="2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1-4531-B7CC-1BB3B9800D74}"/>
            </c:ext>
          </c:extLst>
        </c:ser>
        <c:ser>
          <c:idx val="1"/>
          <c:order val="1"/>
          <c:tx>
            <c:strRef>
              <c:f>MinMoyenneMax_Solution!$C$7:$C$8</c:f>
              <c:strCache>
                <c:ptCount val="1"/>
                <c:pt idx="0">
                  <c:v>Moyenne des prix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MinMoyenneMax_Solution!$A$9:$A$12</c:f>
              <c:strCache>
                <c:ptCount val="3"/>
                <c:pt idx="0">
                  <c:v>Blanc</c:v>
                </c:pt>
                <c:pt idx="1">
                  <c:v>Rosé</c:v>
                </c:pt>
                <c:pt idx="2">
                  <c:v>Rouge</c:v>
                </c:pt>
              </c:strCache>
            </c:strRef>
          </c:cat>
          <c:val>
            <c:numRef>
              <c:f>MinMoyenneMax_Solution!$C$9:$C$12</c:f>
              <c:numCache>
                <c:formatCode>#,##0.00\ "€"</c:formatCode>
                <c:ptCount val="3"/>
                <c:pt idx="0">
                  <c:v>9.4811111111111117</c:v>
                </c:pt>
                <c:pt idx="1">
                  <c:v>2.8400000000000003</c:v>
                </c:pt>
                <c:pt idx="2">
                  <c:v>13.646874999999998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1-4531-B7CC-1BB3B9800D74}"/>
            </c:ext>
          </c:extLst>
        </c:ser>
        <c:ser>
          <c:idx val="2"/>
          <c:order val="2"/>
          <c:tx>
            <c:strRef>
              <c:f>MinMoyenneMax_Solution!$D$7:$D$8</c:f>
              <c:strCache>
                <c:ptCount val="1"/>
                <c:pt idx="0">
                  <c:v>Prix le plus élevé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MinMoyenneMax_Solution!$A$9:$A$12</c:f>
              <c:strCache>
                <c:ptCount val="3"/>
                <c:pt idx="0">
                  <c:v>Blanc</c:v>
                </c:pt>
                <c:pt idx="1">
                  <c:v>Rosé</c:v>
                </c:pt>
                <c:pt idx="2">
                  <c:v>Rouge</c:v>
                </c:pt>
              </c:strCache>
            </c:strRef>
          </c:cat>
          <c:val>
            <c:numRef>
              <c:f>MinMoyenneMax_Solution!$D$9:$D$12</c:f>
              <c:numCache>
                <c:formatCode>#,##0.00\ "€"</c:formatCode>
                <c:ptCount val="3"/>
                <c:pt idx="0">
                  <c:v>34.9</c:v>
                </c:pt>
                <c:pt idx="1">
                  <c:v>3.19</c:v>
                </c:pt>
                <c:pt idx="2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A1-4531-B7CC-1BB3B9800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63392"/>
        <c:axId val="141564928"/>
      </c:barChart>
      <c:catAx>
        <c:axId val="1415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564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564928"/>
        <c:scaling>
          <c:orientation val="minMax"/>
        </c:scaling>
        <c:delete val="0"/>
        <c:axPos val="l"/>
        <c:numFmt formatCode="[$€-40C]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563392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40000"/>
          </a:blip>
          <a:srcRect/>
          <a:stretch>
            <a:fillRect l="-3000" t="-2000" r="-4000" b="-2000"/>
          </a:stretch>
        </a:blip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[TCD-Ex03.xlsx]VinsAnnées_Solution!Tableau croisé dynamique8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Evolution du nombre</a:t>
            </a:r>
          </a:p>
          <a:p>
            <a:pPr>
              <a:defRPr/>
            </a:pPr>
            <a:r>
              <a:rPr lang="en-US"/>
              <a:t>de vins</a:t>
            </a:r>
            <a:r>
              <a:rPr lang="en-US" baseline="0"/>
              <a:t> par année</a:t>
            </a:r>
            <a:endParaRPr lang="en-US"/>
          </a:p>
        </c:rich>
      </c:tx>
      <c:overlay val="0"/>
    </c:title>
    <c:autoTitleDeleted val="0"/>
    <c:pivotFmts>
      <c:pivotFmt>
        <c:idx val="0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VinsAnnées_Solution!$B$5:$B$6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VinsAnnées_Solution!$A$7:$A$15</c:f>
              <c:strCache>
                <c:ptCount val="8"/>
                <c:pt idx="0">
                  <c:v>1996 </c:v>
                </c:pt>
                <c:pt idx="1">
                  <c:v>1997 </c:v>
                </c:pt>
                <c:pt idx="2">
                  <c:v>1998 </c:v>
                </c:pt>
                <c:pt idx="3">
                  <c:v>1999 </c:v>
                </c:pt>
                <c:pt idx="4">
                  <c:v>2000 </c:v>
                </c:pt>
                <c:pt idx="5">
                  <c:v>2001 </c:v>
                </c:pt>
                <c:pt idx="6">
                  <c:v>2002 </c:v>
                </c:pt>
                <c:pt idx="7">
                  <c:v>2003 </c:v>
                </c:pt>
              </c:strCache>
            </c:strRef>
          </c:cat>
          <c:val>
            <c:numRef>
              <c:f>VinsAnnées_Solution!$B$7:$B$15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8-412C-97DA-61566F23C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30560"/>
        <c:axId val="142144640"/>
      </c:lineChart>
      <c:catAx>
        <c:axId val="1421305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42144640"/>
        <c:crosses val="autoZero"/>
        <c:auto val="1"/>
        <c:lblAlgn val="ctr"/>
        <c:lblOffset val="100"/>
        <c:noMultiLvlLbl val="0"/>
      </c:catAx>
      <c:valAx>
        <c:axId val="142144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2130560"/>
        <c:crosses val="autoZero"/>
        <c:crossBetween val="between"/>
      </c:valAx>
      <c:spPr>
        <a:ln w="25400" cmpd="sng">
          <a:solidFill>
            <a:schemeClr val="tx2">
              <a:lumMod val="60000"/>
              <a:lumOff val="4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[TCD-Ex03.xlsx]VinsPrix_Solution!Tableau croisé dynamique9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-2.0768810148731401E-2"/>
              <c:y val="-7.3371974336541315E-2"/>
            </c:manualLayout>
          </c:layout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6.1504811898512694E-2"/>
              <c:y val="-9.1166156313794128E-2"/>
            </c:manualLayout>
          </c:layout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3.299956255468068E-2"/>
              <c:y val="-3.9578958880139986E-2"/>
            </c:manualLayout>
          </c:layout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VinsPrix_Solution!$B$6:$B$7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2"/>
              <c:layout>
                <c:manualLayout>
                  <c:x val="-3.299956255468068E-2"/>
                  <c:y val="-3.95789588801399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9B-4688-8123-D0BB1B792902}"/>
                </c:ext>
              </c:extLst>
            </c:dLbl>
            <c:dLbl>
              <c:idx val="3"/>
              <c:layout>
                <c:manualLayout>
                  <c:x val="-2.0768810148731401E-2"/>
                  <c:y val="-7.33719743365413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9B-4688-8123-D0BB1B792902}"/>
                </c:ext>
              </c:extLst>
            </c:dLbl>
            <c:dLbl>
              <c:idx val="4"/>
              <c:layout>
                <c:manualLayout>
                  <c:x val="6.1504811898512694E-2"/>
                  <c:y val="-9.11661563137941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9B-4688-8123-D0BB1B792902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VinsPrix_Solution!$A$8:$A$12</c:f>
              <c:strCache>
                <c:ptCount val="5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</c:strCache>
            </c:strRef>
          </c:cat>
          <c:val>
            <c:numRef>
              <c:f>VinsPrix_Solution!$B$8:$B$12</c:f>
              <c:numCache>
                <c:formatCode>0.00%</c:formatCode>
                <c:ptCount val="5"/>
                <c:pt idx="0">
                  <c:v>0.65517241379310343</c:v>
                </c:pt>
                <c:pt idx="1">
                  <c:v>0.20689655172413793</c:v>
                </c:pt>
                <c:pt idx="2">
                  <c:v>6.8965517241379309E-2</c:v>
                </c:pt>
                <c:pt idx="3">
                  <c:v>3.4482758620689655E-2</c:v>
                </c:pt>
                <c:pt idx="4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9B-4688-8123-D0BB1B79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12</xdr:col>
      <xdr:colOff>95250</xdr:colOff>
      <xdr:row>29</xdr:row>
      <xdr:rowOff>76200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95650" y="1133475"/>
          <a:ext cx="4562475" cy="3638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15</xdr:row>
      <xdr:rowOff>133350</xdr:rowOff>
    </xdr:from>
    <xdr:to>
      <xdr:col>5</xdr:col>
      <xdr:colOff>76200</xdr:colOff>
      <xdr:row>39</xdr:row>
      <xdr:rowOff>152400</xdr:rowOff>
    </xdr:to>
    <xdr:graphicFrame macro="">
      <xdr:nvGraphicFramePr>
        <xdr:cNvPr id="9432" name="Chart 214">
          <a:extLst>
            <a:ext uri="{FF2B5EF4-FFF2-40B4-BE49-F238E27FC236}">
              <a16:creationId xmlns:a16="http://schemas.microsoft.com/office/drawing/2014/main" id="{00000000-0008-0000-1100-0000D8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152400</xdr:rowOff>
    </xdr:from>
    <xdr:to>
      <xdr:col>9</xdr:col>
      <xdr:colOff>0</xdr:colOff>
      <xdr:row>20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0</xdr:rowOff>
    </xdr:from>
    <xdr:to>
      <xdr:col>8</xdr:col>
      <xdr:colOff>742950</xdr:colOff>
      <xdr:row>21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l" refreshedDate="40812.466970370369" createdVersion="1" refreshedVersion="3" recordCount="29" upgradeOnRefresh="1" xr:uid="{00000000-000A-0000-FFFF-FFFF02000000}">
  <cacheSource type="worksheet">
    <worksheetSource ref="A1:H30" sheet="Vins"/>
  </cacheSource>
  <cacheFields count="8">
    <cacheField name="Appellation" numFmtId="0">
      <sharedItems count="29">
        <s v="CHATEAU JOUANIN"/>
        <s v="CHATEAU DE PRESSAC"/>
        <s v="CHATEAU DESMIRAIL"/>
        <s v="LES CLAYES"/>
        <s v="DOMAINE SOURILHAC"/>
        <s v="CHATEAU LES GRANDES MURAILLES"/>
        <s v="CHATEAU BELLE ISLE REGALE"/>
        <s v="CHATEAU LARRIVET"/>
        <s v="DOMAINE DE SOUVIOU"/>
        <s v="LES VERSANNES"/>
        <s v="REUILLY"/>
        <s v="MACON LUGNY LES GENIEVRES"/>
        <s v="CHATEAU LAFAURIE PEYRAGUEY"/>
        <s v="SAUVIGNON DU HAUT POITOU"/>
        <s v="DOMAINE DU CINQUAU"/>
        <s v="FENDANT DU VALAIS &quot;VENDANGETTE&quot;"/>
        <s v="GIVRY"/>
        <s v="TOUR SAINT MARTIN"/>
        <s v="CABERNET ROSE D´ANJOU"/>
        <s v="LES SOURCES DE LA MARINE"/>
        <s v="LE GRACELIER"/>
        <s v="ROSE D´ ANJOU"/>
        <s v="SAVIGNY-LES-BEAUNE"/>
        <s v="CHATEAU PRIEURE LICHINE"/>
        <s v="WOODBRIDGE CABERNET SAUVIGNON"/>
        <s v="CHATEAU CHAMPS DE DURAND"/>
        <s v="CHATEAU DE VERGEL"/>
        <s v="MERLOT"/>
        <s v="CHATEAU MEYNEY CRU BOURGEOIS"/>
      </sharedItems>
    </cacheField>
    <cacheField name="Catégorie" numFmtId="0">
      <sharedItems/>
    </cacheField>
    <cacheField name="Couleur" numFmtId="0">
      <sharedItems/>
    </cacheField>
    <cacheField name="Année" numFmtId="0">
      <sharedItems/>
    </cacheField>
    <cacheField name="Prix" numFmtId="0">
      <sharedItems/>
    </cacheField>
    <cacheField name="Prix calculé" numFmtId="0">
      <sharedItems containsSemiMixedTypes="0" containsString="0" containsNumber="1" minValue="2.39" maxValue="48.9" count="25">
        <n v="4.99"/>
        <n v="16.899999999999999"/>
        <n v="19.78"/>
        <n v="4.79"/>
        <n v="4.1900000000000004"/>
        <n v="24.7"/>
        <n v="10.6"/>
        <n v="6.29"/>
        <n v="12.99"/>
        <n v="2.39"/>
        <n v="6.49"/>
        <n v="9.19"/>
        <n v="34.9"/>
        <n v="3.99"/>
        <n v="5.99"/>
        <n v="10.9"/>
        <n v="3.19"/>
        <n v="2.79"/>
        <n v="2.99"/>
        <n v="16.7"/>
        <n v="48.9"/>
        <n v="9.99"/>
        <n v="6.19"/>
        <n v="5.95"/>
        <n v="22.2"/>
      </sharedItems>
      <fieldGroup base="5">
        <rangePr autoStart="0" autoEnd="0" startNum="0" endNum="50" groupInterval="10"/>
        <groupItems count="7">
          <s v="&lt;0"/>
          <s v="0-10"/>
          <s v="10-20"/>
          <s v="20-30"/>
          <s v="30-40"/>
          <s v="40-50"/>
          <s v="&gt;50"/>
        </groupItems>
      </fieldGroup>
    </cacheField>
    <cacheField name="Devises" numFmtId="0">
      <sharedItems/>
    </cacheField>
    <cacheField name="Client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l" refreshedDate="40812.482415972219" createdVersion="3" refreshedVersion="3" recordCount="20" xr:uid="{00000000-000A-0000-FFFF-FFFF03000000}">
  <cacheSource type="worksheet">
    <worksheetSource ref="A1:D21" sheet="Restos"/>
  </cacheSource>
  <cacheFields count="4">
    <cacheField name="Restaurant" numFmtId="0">
      <sharedItems count="20">
        <s v="X-IT LA BRASSERIE "/>
        <s v="VOGELENZANG"/>
        <s v="LA VILLA LORRAINE"/>
        <s v="AU VIEUX BOITSFORT"/>
        <s v="VERT DE GRIS"/>
        <s v="VENTRE SAINT GRIS"/>
        <s v="TOUT BON"/>
        <s v="LA TOUR D'Y VOIR"/>
        <s v="TON TAPAS MON MEZE"/>
        <s v="THOUMIEUX"/>
        <s v="TAVERNE DU PASSAGE"/>
        <s v="TASSILI"/>
        <s v="LA TABLE DE MAMY"/>
        <s v="SUSHI FACTORY"/>
        <s v="STIRWEN"/>
        <s v="STAR OF INDIA"/>
        <s v="IN 'T SPINNEKOPKE"/>
        <s v="SKIEVELAT SABLON"/>
        <s v="SINGHA TAVERNE"/>
        <s v="SCIROCCO"/>
      </sharedItems>
    </cacheField>
    <cacheField name="Villes" numFmtId="0">
      <sharedItems count="9">
        <s v="    1170 BRUXELLES (Watermael-Boitsfort) "/>
        <s v="    1070 BRUXELLES (Anderlecht) "/>
        <s v="    1000 BRUXELLES (Ville) "/>
        <s v="    1180 BRUXELLES (Uccle) "/>
        <s v="    1210 BRUXELLES (Saint-Josse-ten-Noode) "/>
        <s v="    1050 BRUXELLES (Ixelles) "/>
        <s v="    1200 BRUXELLES (Woluwe-Saint-Lambert) "/>
        <s v="    1040 BRUXELLES (Etterbeek) "/>
        <s v="    1160 BRUXELLES (Auderghem) "/>
      </sharedItems>
    </cacheField>
    <cacheField name="Type" numFmtId="0">
      <sharedItems count="10">
        <s v="de Brasserie "/>
        <s v="Belge "/>
        <s v="Française "/>
        <s v="Internationale  Fusion "/>
        <s v="Turque "/>
        <s v="du Maghreb "/>
        <s v="Japonaise "/>
        <s v="Indienne "/>
        <s v="Thaïlandaise "/>
        <s v="Italienne "/>
      </sharedItems>
    </cacheField>
    <cacheField name="Budget" numFmtId="0">
      <sharedItems containsSemiMixedTypes="0" containsString="0" containsNumber="1" containsInteger="1" minValue="15" maxValue="60" count="7">
        <n v="30"/>
        <n v="20"/>
        <n v="60"/>
        <n v="50"/>
        <n v="40"/>
        <n v="15"/>
        <n v="25"/>
      </sharedItems>
      <fieldGroup base="3">
        <rangePr autoStart="0" autoEnd="0" startNum="0" endNum="40" groupInterval="40"/>
        <groupItems count="3">
          <s v="&lt;0"/>
          <s v="0-40"/>
          <s v="&gt;4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 " refreshedDate="40821.459533564812" createdVersion="3" refreshedVersion="3" recordCount="29" xr:uid="{00000000-000A-0000-FFFF-FFFF06000000}">
  <cacheSource type="worksheet">
    <worksheetSource ref="A1:F30" sheet="Vins"/>
  </cacheSource>
  <cacheFields count="6">
    <cacheField name="Appellation" numFmtId="0">
      <sharedItems/>
    </cacheField>
    <cacheField name="Catégorie" numFmtId="0">
      <sharedItems/>
    </cacheField>
    <cacheField name="Couleur" numFmtId="0">
      <sharedItems count="3">
        <s v="Rouge"/>
        <s v="Blanc"/>
        <s v="Rosé"/>
      </sharedItems>
    </cacheField>
    <cacheField name="Année" numFmtId="0">
      <sharedItems/>
    </cacheField>
    <cacheField name="Prix" numFmtId="0">
      <sharedItems/>
    </cacheField>
    <cacheField name="Prix calculé" numFmtId="0">
      <sharedItems containsSemiMixedTypes="0" containsString="0" containsNumber="1" minValue="2.39" maxValue="48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l Lambert" refreshedDate="45224.671458217592" createdVersion="8" refreshedVersion="8" recordCount="29" xr:uid="{00000000-000A-0000-FFFF-FFFF01000000}">
  <cacheSource type="worksheet">
    <worksheetSource ref="A1:H30" sheet="Vins"/>
  </cacheSource>
  <cacheFields count="9">
    <cacheField name="Appellation" numFmtId="0">
      <sharedItems count="29">
        <s v="CHATEAU JOUANIN"/>
        <s v="CHATEAU DE PRESSAC"/>
        <s v="CHATEAU DESMIRAIL"/>
        <s v="LES CLAYES"/>
        <s v="DOMAINE SOURILHAC"/>
        <s v="CHATEAU LES GRANDES MURAILLES"/>
        <s v="CHATEAU BELLE ISLE REGALE"/>
        <s v="CHATEAU LARRIVET"/>
        <s v="DOMAINE DE SOUVIOU"/>
        <s v="LES VERSANNES"/>
        <s v="REUILLY"/>
        <s v="MACON LUGNY LES GENIEVRES"/>
        <s v="CHATEAU LAFAURIE PEYRAGUEY"/>
        <s v="SAUVIGNON DU HAUT POITOU"/>
        <s v="DOMAINE DU CINQUAU"/>
        <s v="FENDANT DU VALAIS &quot;VENDANGETTE&quot;"/>
        <s v="GIVRY"/>
        <s v="TOUR SAINT MARTIN"/>
        <s v="CABERNET ROSE D´ANJOU"/>
        <s v="LES SOURCES DE LA MARINE"/>
        <s v="LE GRACELIER"/>
        <s v="ROSE D´ ANJOU"/>
        <s v="SAVIGNY-LES-BEAUNE"/>
        <s v="CHATEAU PRIEURE LICHINE"/>
        <s v="WOODBRIDGE CABERNET SAUVIGNON"/>
        <s v="CHATEAU CHAMPS DE DURAND"/>
        <s v="CHATEAU DE VERGEL"/>
        <s v="MERLOT"/>
        <s v="CHATEAU MEYNEY CRU BOURGEOIS"/>
      </sharedItems>
    </cacheField>
    <cacheField name="Catégorie" numFmtId="0">
      <sharedItems count="25">
        <s v="COTES DE CASTILLON"/>
        <s v="SAINT-EMILION GRAND CRU"/>
        <s v="MARGAUX"/>
        <s v="GRAVES"/>
        <s v="COTES DU RHONE VILLAGES"/>
        <s v="SAINT-EMILION GRAND CRU CLASSE"/>
        <s v="CORBIERES"/>
        <s v="LISTRAC-MEDOC"/>
        <s v="BANDOL"/>
        <s v="VIN DE PAYS DU GARD"/>
        <s v="REUILLY"/>
        <s v="MACON - LUGNY"/>
        <s v="SAUTERNES"/>
        <s v="HAUT POITOU VDQS"/>
        <s v="JURANCON"/>
        <s v="GIVRY"/>
        <s v="MINERVOIS"/>
        <s v="CABERNET D'ANJOU"/>
        <s v="COSTIERES DE NIMES"/>
        <s v="COTES DE PROVENCE"/>
        <s v="ROSE D'ANJOU"/>
        <s v="SAVIGNY-LES-BEAUNE"/>
        <s v="PUISSEGUIN-SAINT-EMILION"/>
        <s v="SOMONTANO"/>
        <s v="SAINT-ESTEPHE"/>
      </sharedItems>
    </cacheField>
    <cacheField name="Couleur" numFmtId="0">
      <sharedItems count="3">
        <s v="Rouge"/>
        <s v="Blanc"/>
        <s v="Rosé"/>
      </sharedItems>
    </cacheField>
    <cacheField name="Année" numFmtId="0">
      <sharedItems count="8">
        <s v="2001 "/>
        <s v="1999 "/>
        <s v="1998 "/>
        <s v="1996 "/>
        <s v="2002 "/>
        <s v="1997 "/>
        <s v="2003 "/>
        <s v="2000 "/>
      </sharedItems>
    </cacheField>
    <cacheField name="Prix" numFmtId="0">
      <sharedItems/>
    </cacheField>
    <cacheField name="Prix calculé" numFmtId="0">
      <sharedItems containsSemiMixedTypes="0" containsString="0" containsNumber="1" minValue="2.39" maxValue="48.9"/>
    </cacheField>
    <cacheField name="Devises" numFmtId="0">
      <sharedItems/>
    </cacheField>
    <cacheField name="Clients" numFmtId="0">
      <sharedItems/>
    </cacheField>
    <cacheField name="dollar" numFmtId="0" formula="'Prix calculé'/1.1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s v="COTES DE CASTILLON"/>
    <s v="Rouge"/>
    <s v="2001 "/>
    <s v="4,99 EUR"/>
    <x v="0"/>
    <s v="Eur"/>
    <s v="AU VIEUX BOITSFORT"/>
  </r>
  <r>
    <x v="1"/>
    <s v="SAINT-EMILION GRAND CRU"/>
    <s v="Rouge"/>
    <s v="1999 "/>
    <s v="16,90 EUR"/>
    <x v="1"/>
    <s v="Eur"/>
    <s v="VOGELENZANG"/>
  </r>
  <r>
    <x v="2"/>
    <s v="MARGAUX"/>
    <s v="Rouge"/>
    <s v="1998 "/>
    <s v="19,78 EUR"/>
    <x v="2"/>
    <s v="Eur"/>
    <s v="VOGELENZANG"/>
  </r>
  <r>
    <x v="3"/>
    <s v="GRAVES"/>
    <s v="Rouge"/>
    <s v="2001 "/>
    <s v="4,79 EUR"/>
    <x v="3"/>
    <s v="Eur"/>
    <s v="LA VILLA LORRAINE"/>
  </r>
  <r>
    <x v="4"/>
    <s v="COTES DU RHONE VILLAGES"/>
    <s v="Rouge"/>
    <s v="2001 "/>
    <s v="4,19 EUR"/>
    <x v="4"/>
    <s v="Eur"/>
    <s v="AU VIEUX BOITSFORT"/>
  </r>
  <r>
    <x v="5"/>
    <s v="SAINT-EMILION GRAND CRU CLASSE"/>
    <s v="Rouge"/>
    <s v="1996 "/>
    <s v="24,70 EUR"/>
    <x v="5"/>
    <s v="Eur"/>
    <s v="VERT DE GRIS"/>
  </r>
  <r>
    <x v="6"/>
    <s v="CORBIERES"/>
    <s v="Rouge"/>
    <s v="2001 "/>
    <s v="10,60 EUR"/>
    <x v="6"/>
    <s v="Eur"/>
    <s v="AU VIEUX BOITSFORT"/>
  </r>
  <r>
    <x v="7"/>
    <s v="LISTRAC-MEDOC"/>
    <s v="Rouge"/>
    <s v="1999 "/>
    <s v="6,29 EUR"/>
    <x v="7"/>
    <s v="Eur"/>
    <s v="AU VIEUX BOITSFORT"/>
  </r>
  <r>
    <x v="8"/>
    <s v="BANDOL"/>
    <s v="Rouge"/>
    <s v="1999 "/>
    <s v="12,99 EUR"/>
    <x v="8"/>
    <s v="Eur"/>
    <s v="VENTRE SAINT GRIS"/>
  </r>
  <r>
    <x v="9"/>
    <s v="VIN DE PAYS DU GARD"/>
    <s v="Blanc"/>
    <s v="2002 "/>
    <s v="2,39 EUR"/>
    <x v="9"/>
    <s v="Eur"/>
    <s v="VENTRE SAINT GRIS"/>
  </r>
  <r>
    <x v="10"/>
    <s v="REUILLY"/>
    <s v="Blanc"/>
    <s v="2001 "/>
    <s v="6,49 EUR"/>
    <x v="10"/>
    <s v="Eur"/>
    <s v="VENTRE SAINT GRIS"/>
  </r>
  <r>
    <x v="11"/>
    <s v="MACON - LUGNY"/>
    <s v="Blanc"/>
    <s v="2001 "/>
    <s v="9,19 EUR"/>
    <x v="11"/>
    <s v="Eur"/>
    <s v="VENTRE SAINT GRIS"/>
  </r>
  <r>
    <x v="12"/>
    <s v="SAUTERNES"/>
    <s v="Blanc"/>
    <s v="1997 "/>
    <s v="34,90 EUR"/>
    <x v="12"/>
    <s v="Eur"/>
    <s v="VENTRE SAINT GRIS"/>
  </r>
  <r>
    <x v="13"/>
    <s v="HAUT POITOU VDQS"/>
    <s v="Blanc"/>
    <s v="2002 "/>
    <s v="3,99 EUR"/>
    <x v="13"/>
    <s v="Eur"/>
    <s v="VENTRE SAINT GRIS"/>
  </r>
  <r>
    <x v="14"/>
    <s v="JURANCON"/>
    <s v="Blanc"/>
    <s v="1999 "/>
    <s v="6,49 EUR"/>
    <x v="10"/>
    <s v="Eur"/>
    <s v="TOUT BON"/>
  </r>
  <r>
    <x v="15"/>
    <s v="JURANCON"/>
    <s v="Blanc"/>
    <s v="2003 "/>
    <s v="5,99 EUR"/>
    <x v="14"/>
    <s v="Eur"/>
    <s v="X-IT LA BRASSERIE "/>
  </r>
  <r>
    <x v="16"/>
    <s v="GIVRY"/>
    <s v="Blanc"/>
    <s v="2000 "/>
    <s v="10,90 EUR"/>
    <x v="15"/>
    <s v="Eur"/>
    <s v="X-IT LA BRASSERIE "/>
  </r>
  <r>
    <x v="17"/>
    <s v="MINERVOIS"/>
    <s v="Blanc"/>
    <s v="2002 "/>
    <s v="4,99 EUR"/>
    <x v="0"/>
    <s v="Eur"/>
    <s v="TOUT BON"/>
  </r>
  <r>
    <x v="18"/>
    <s v="CABERNET D'ANJOU"/>
    <s v="Rosé"/>
    <s v="2002 "/>
    <s v="3,19 EUR"/>
    <x v="16"/>
    <s v="Eur"/>
    <s v="LA TOUR D'Y VOIR"/>
  </r>
  <r>
    <x v="19"/>
    <s v="COSTIERES DE NIMES"/>
    <s v="Rosé"/>
    <s v="2003 "/>
    <s v="2,79 EUR"/>
    <x v="17"/>
    <s v="Eur"/>
    <s v="LA TOUR D'Y VOIR"/>
  </r>
  <r>
    <x v="20"/>
    <s v="COTES DE PROVENCE"/>
    <s v="Rosé"/>
    <s v="2001 "/>
    <s v="2,39 EUR"/>
    <x v="9"/>
    <s v="Eur"/>
    <s v="LA TOUR D'Y VOIR"/>
  </r>
  <r>
    <x v="21"/>
    <s v="ROSE D'ANJOU"/>
    <s v="Rosé"/>
    <s v="2002 "/>
    <s v="2,99 EUR"/>
    <x v="18"/>
    <s v="Eur"/>
    <s v="LA TOUR D'Y VOIR"/>
  </r>
  <r>
    <x v="22"/>
    <s v="SAVIGNY-LES-BEAUNE"/>
    <s v="Rouge"/>
    <s v="2000 "/>
    <s v="16,70 EUR"/>
    <x v="19"/>
    <s v="Eur"/>
    <s v="TOUT BON"/>
  </r>
  <r>
    <x v="23"/>
    <s v="MARGAUX"/>
    <s v="Rouge"/>
    <s v="1999 "/>
    <s v="48,90 EUR"/>
    <x v="20"/>
    <s v="Eur"/>
    <s v="LA TOUR D'Y VOIR"/>
  </r>
  <r>
    <x v="24"/>
    <s v="MARGAUX"/>
    <s v="Rouge"/>
    <s v="1998 "/>
    <s v="9,99 EUR"/>
    <x v="21"/>
    <s v="Eur"/>
    <s v="LA VILLA LORRAINE"/>
  </r>
  <r>
    <x v="25"/>
    <s v="PUISSEGUIN-SAINT-EMILION"/>
    <s v="Rouge"/>
    <s v="2000 "/>
    <s v="6,19 EUR"/>
    <x v="22"/>
    <s v="Eur"/>
    <s v="LA VILLA LORRAINE"/>
  </r>
  <r>
    <x v="26"/>
    <s v="MINERVOIS"/>
    <s v="Rouge"/>
    <s v="2002 "/>
    <s v="3,19 EUR"/>
    <x v="16"/>
    <s v="Eur"/>
    <s v="LA VILLA LORRAINE"/>
  </r>
  <r>
    <x v="27"/>
    <s v="SOMONTANO"/>
    <s v="Rouge"/>
    <s v="2001 "/>
    <s v="5,95 EUR"/>
    <x v="23"/>
    <s v="Eur"/>
    <s v="VERT DE GRIS"/>
  </r>
  <r>
    <x v="28"/>
    <s v="SAINT-ESTEPHE"/>
    <s v="Rouge"/>
    <s v="1996 "/>
    <s v="22,20 EUR"/>
    <x v="24"/>
    <s v="Eur"/>
    <s v="X-IT LA BRASSERIE 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">
  <r>
    <x v="0"/>
    <x v="0"/>
    <x v="0"/>
    <x v="0"/>
  </r>
  <r>
    <x v="1"/>
    <x v="1"/>
    <x v="1"/>
    <x v="1"/>
  </r>
  <r>
    <x v="2"/>
    <x v="2"/>
    <x v="2"/>
    <x v="2"/>
  </r>
  <r>
    <x v="3"/>
    <x v="0"/>
    <x v="2"/>
    <x v="3"/>
  </r>
  <r>
    <x v="4"/>
    <x v="2"/>
    <x v="3"/>
    <x v="3"/>
  </r>
  <r>
    <x v="5"/>
    <x v="3"/>
    <x v="2"/>
    <x v="4"/>
  </r>
  <r>
    <x v="6"/>
    <x v="2"/>
    <x v="2"/>
    <x v="0"/>
  </r>
  <r>
    <x v="7"/>
    <x v="2"/>
    <x v="2"/>
    <x v="2"/>
  </r>
  <r>
    <x v="8"/>
    <x v="4"/>
    <x v="4"/>
    <x v="5"/>
  </r>
  <r>
    <x v="9"/>
    <x v="5"/>
    <x v="0"/>
    <x v="0"/>
  </r>
  <r>
    <x v="10"/>
    <x v="2"/>
    <x v="1"/>
    <x v="6"/>
  </r>
  <r>
    <x v="11"/>
    <x v="2"/>
    <x v="5"/>
    <x v="0"/>
  </r>
  <r>
    <x v="12"/>
    <x v="6"/>
    <x v="1"/>
    <x v="4"/>
  </r>
  <r>
    <x v="13"/>
    <x v="5"/>
    <x v="6"/>
    <x v="0"/>
  </r>
  <r>
    <x v="14"/>
    <x v="7"/>
    <x v="0"/>
    <x v="6"/>
  </r>
  <r>
    <x v="15"/>
    <x v="4"/>
    <x v="7"/>
    <x v="4"/>
  </r>
  <r>
    <x v="16"/>
    <x v="2"/>
    <x v="1"/>
    <x v="6"/>
  </r>
  <r>
    <x v="17"/>
    <x v="2"/>
    <x v="0"/>
    <x v="1"/>
  </r>
  <r>
    <x v="18"/>
    <x v="8"/>
    <x v="8"/>
    <x v="4"/>
  </r>
  <r>
    <x v="19"/>
    <x v="5"/>
    <x v="9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9">
  <r>
    <s v="CHATEAU JOUANIN"/>
    <s v="COTES DE CASTILLON"/>
    <x v="0"/>
    <s v="2001 "/>
    <s v="4,99 EUR"/>
    <n v="4.99"/>
  </r>
  <r>
    <s v="CHATEAU DE PRESSAC"/>
    <s v="SAINT-EMILION GRAND CRU"/>
    <x v="0"/>
    <s v="1999 "/>
    <s v="16,90 EUR"/>
    <n v="16.899999999999999"/>
  </r>
  <r>
    <s v="CHATEAU DESMIRAIL"/>
    <s v="MARGAUX"/>
    <x v="0"/>
    <s v="1998 "/>
    <s v="19,78 EUR"/>
    <n v="19.78"/>
  </r>
  <r>
    <s v="LES CLAYES"/>
    <s v="GRAVES"/>
    <x v="0"/>
    <s v="2001 "/>
    <s v="4,79 EUR"/>
    <n v="4.79"/>
  </r>
  <r>
    <s v="DOMAINE SOURILHAC"/>
    <s v="COTES DU RHONE VILLAGES"/>
    <x v="0"/>
    <s v="2001 "/>
    <s v="4,19 EUR"/>
    <n v="4.1900000000000004"/>
  </r>
  <r>
    <s v="CHATEAU LES GRANDES MURAILLES"/>
    <s v="SAINT-EMILION GRAND CRU CLASSE"/>
    <x v="0"/>
    <s v="1996 "/>
    <s v="24,70 EUR"/>
    <n v="24.7"/>
  </r>
  <r>
    <s v="CHATEAU BELLE ISLE REGALE"/>
    <s v="CORBIERES"/>
    <x v="0"/>
    <s v="2001 "/>
    <s v="10,60 EUR"/>
    <n v="10.6"/>
  </r>
  <r>
    <s v="CHATEAU LARRIVET"/>
    <s v="LISTRAC-MEDOC"/>
    <x v="0"/>
    <s v="1999 "/>
    <s v="6,29 EUR"/>
    <n v="6.29"/>
  </r>
  <r>
    <s v="DOMAINE DE SOUVIOU"/>
    <s v="BANDOL"/>
    <x v="0"/>
    <s v="1999 "/>
    <s v="12,99 EUR"/>
    <n v="12.99"/>
  </r>
  <r>
    <s v="LES VERSANNES"/>
    <s v="VIN DE PAYS DU GARD"/>
    <x v="1"/>
    <s v="2002 "/>
    <s v="2,39 EUR"/>
    <n v="2.39"/>
  </r>
  <r>
    <s v="REUILLY"/>
    <s v="REUILLY"/>
    <x v="1"/>
    <s v="2001 "/>
    <s v="6,49 EUR"/>
    <n v="6.49"/>
  </r>
  <r>
    <s v="MACON LUGNY LES GENIEVRES"/>
    <s v="MACON - LUGNY"/>
    <x v="1"/>
    <s v="2001 "/>
    <s v="9,19 EUR"/>
    <n v="9.19"/>
  </r>
  <r>
    <s v="CHATEAU LAFAURIE PEYRAGUEY"/>
    <s v="SAUTERNES"/>
    <x v="1"/>
    <s v="1997 "/>
    <s v="34,90 EUR"/>
    <n v="34.9"/>
  </r>
  <r>
    <s v="SAUVIGNON DU HAUT POITOU"/>
    <s v="HAUT POITOU VDQS"/>
    <x v="1"/>
    <s v="2002 "/>
    <s v="3,99 EUR"/>
    <n v="3.99"/>
  </r>
  <r>
    <s v="DOMAINE DU CINQUAU"/>
    <s v="JURANCON"/>
    <x v="1"/>
    <s v="1999 "/>
    <s v="6,49 EUR"/>
    <n v="6.49"/>
  </r>
  <r>
    <s v="FENDANT DU VALAIS &quot;VENDANGETTE&quot;"/>
    <s v="JURANCON"/>
    <x v="1"/>
    <s v="2003 "/>
    <s v="5,99 EUR"/>
    <n v="5.99"/>
  </r>
  <r>
    <s v="GIVRY"/>
    <s v="GIVRY"/>
    <x v="1"/>
    <s v="2000 "/>
    <s v="10,90 EUR"/>
    <n v="10.9"/>
  </r>
  <r>
    <s v="TOUR SAINT MARTIN"/>
    <s v="MINERVOIS"/>
    <x v="1"/>
    <s v="2002 "/>
    <s v="4,99 EUR"/>
    <n v="4.99"/>
  </r>
  <r>
    <s v="CABERNET ROSE D´ANJOU"/>
    <s v="CABERNET D'ANJOU"/>
    <x v="2"/>
    <s v="2002 "/>
    <s v="3,19 EUR"/>
    <n v="3.19"/>
  </r>
  <r>
    <s v="LES SOURCES DE LA MARINE"/>
    <s v="COSTIERES DE NIMES"/>
    <x v="2"/>
    <s v="2003 "/>
    <s v="2,79 EUR"/>
    <n v="2.79"/>
  </r>
  <r>
    <s v="LE GRACELIER"/>
    <s v="COTES DE PROVENCE"/>
    <x v="2"/>
    <s v="2001 "/>
    <s v="2,39 EUR"/>
    <n v="2.39"/>
  </r>
  <r>
    <s v="ROSE D´ ANJOU"/>
    <s v="ROSE D'ANJOU"/>
    <x v="2"/>
    <s v="2002 "/>
    <s v="2,99 EUR"/>
    <n v="2.99"/>
  </r>
  <r>
    <s v="SAVIGNY-LES-BEAUNE"/>
    <s v="SAVIGNY-LES-BEAUNE"/>
    <x v="0"/>
    <s v="2000 "/>
    <s v="16,70 EUR"/>
    <n v="16.7"/>
  </r>
  <r>
    <s v="CHATEAU PRIEURE LICHINE"/>
    <s v="MARGAUX"/>
    <x v="0"/>
    <s v="1999 "/>
    <s v="48,90 EUR"/>
    <n v="48.9"/>
  </r>
  <r>
    <s v="WOODBRIDGE CABERNET SAUVIGNON"/>
    <s v="MARGAUX"/>
    <x v="0"/>
    <s v="1998 "/>
    <s v="9,99 EUR"/>
    <n v="9.99"/>
  </r>
  <r>
    <s v="CHATEAU CHAMPS DE DURAND"/>
    <s v="PUISSEGUIN-SAINT-EMILION"/>
    <x v="0"/>
    <s v="2000 "/>
    <s v="6,19 EUR"/>
    <n v="6.19"/>
  </r>
  <r>
    <s v="CHATEAU DE VERGEL"/>
    <s v="MINERVOIS"/>
    <x v="0"/>
    <s v="2002 "/>
    <s v="3,19 EUR"/>
    <n v="3.19"/>
  </r>
  <r>
    <s v="MERLOT"/>
    <s v="SOMONTANO"/>
    <x v="0"/>
    <s v="2001 "/>
    <s v="5,95 EUR"/>
    <n v="5.95"/>
  </r>
  <r>
    <s v="CHATEAU MEYNEY CRU BOURGEOIS"/>
    <s v="SAINT-ESTEPHE"/>
    <x v="0"/>
    <s v="1996 "/>
    <s v="22,20 EUR"/>
    <n v="22.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x v="0"/>
    <x v="0"/>
    <x v="0"/>
    <s v="4,99 EUR"/>
    <n v="4.99"/>
    <s v="Eur"/>
    <s v="AU VIEUX BOITSFORT"/>
  </r>
  <r>
    <x v="1"/>
    <x v="1"/>
    <x v="0"/>
    <x v="1"/>
    <s v="16,90 EUR"/>
    <n v="16.899999999999999"/>
    <s v="Eur"/>
    <s v="VOGELENZANG"/>
  </r>
  <r>
    <x v="2"/>
    <x v="2"/>
    <x v="0"/>
    <x v="2"/>
    <s v="19,78 EUR"/>
    <n v="19.78"/>
    <s v="Eur"/>
    <s v="VOGELENZANG"/>
  </r>
  <r>
    <x v="3"/>
    <x v="3"/>
    <x v="0"/>
    <x v="0"/>
    <s v="4,79 EUR"/>
    <n v="4.79"/>
    <s v="Eur"/>
    <s v="LA VILLA LORRAINE"/>
  </r>
  <r>
    <x v="4"/>
    <x v="4"/>
    <x v="0"/>
    <x v="0"/>
    <s v="4,19 EUR"/>
    <n v="4.1900000000000004"/>
    <s v="Eur"/>
    <s v="AU VIEUX BOITSFORT"/>
  </r>
  <r>
    <x v="5"/>
    <x v="5"/>
    <x v="0"/>
    <x v="3"/>
    <s v="24,70 EUR"/>
    <n v="24.7"/>
    <s v="Eur"/>
    <s v="VERT DE GRIS"/>
  </r>
  <r>
    <x v="6"/>
    <x v="6"/>
    <x v="0"/>
    <x v="0"/>
    <s v="10,60 EUR"/>
    <n v="10.6"/>
    <s v="Eur"/>
    <s v="AU VIEUX BOITSFORT"/>
  </r>
  <r>
    <x v="7"/>
    <x v="7"/>
    <x v="0"/>
    <x v="1"/>
    <s v="6,29 EUR"/>
    <n v="6.29"/>
    <s v="Eur"/>
    <s v="AU VIEUX BOITSFORT"/>
  </r>
  <r>
    <x v="8"/>
    <x v="8"/>
    <x v="0"/>
    <x v="1"/>
    <s v="12,99 EUR"/>
    <n v="12.99"/>
    <s v="Eur"/>
    <s v="VENTRE SAINT GRIS"/>
  </r>
  <r>
    <x v="9"/>
    <x v="9"/>
    <x v="1"/>
    <x v="4"/>
    <s v="2,39 EUR"/>
    <n v="2.39"/>
    <s v="Eur"/>
    <s v="VENTRE SAINT GRIS"/>
  </r>
  <r>
    <x v="10"/>
    <x v="10"/>
    <x v="1"/>
    <x v="0"/>
    <s v="6,49 EUR"/>
    <n v="6.49"/>
    <s v="Eur"/>
    <s v="VENTRE SAINT GRIS"/>
  </r>
  <r>
    <x v="11"/>
    <x v="11"/>
    <x v="1"/>
    <x v="0"/>
    <s v="9,19 EUR"/>
    <n v="9.19"/>
    <s v="Eur"/>
    <s v="VENTRE SAINT GRIS"/>
  </r>
  <r>
    <x v="12"/>
    <x v="12"/>
    <x v="1"/>
    <x v="5"/>
    <s v="34,90 EUR"/>
    <n v="34.9"/>
    <s v="Eur"/>
    <s v="VENTRE SAINT GRIS"/>
  </r>
  <r>
    <x v="13"/>
    <x v="13"/>
    <x v="1"/>
    <x v="4"/>
    <s v="3,99 EUR"/>
    <n v="3.99"/>
    <s v="Eur"/>
    <s v="VENTRE SAINT GRIS"/>
  </r>
  <r>
    <x v="14"/>
    <x v="14"/>
    <x v="1"/>
    <x v="1"/>
    <s v="6,49 EUR"/>
    <n v="6.49"/>
    <s v="Eur"/>
    <s v="TOUT BON"/>
  </r>
  <r>
    <x v="15"/>
    <x v="14"/>
    <x v="1"/>
    <x v="6"/>
    <s v="5,99 EUR"/>
    <n v="5.99"/>
    <s v="Eur"/>
    <s v="X-IT LA BRASSERIE "/>
  </r>
  <r>
    <x v="16"/>
    <x v="15"/>
    <x v="1"/>
    <x v="7"/>
    <s v="10,90 EUR"/>
    <n v="10.9"/>
    <s v="Eur"/>
    <s v="X-IT LA BRASSERIE "/>
  </r>
  <r>
    <x v="17"/>
    <x v="16"/>
    <x v="1"/>
    <x v="4"/>
    <s v="4,99 EUR"/>
    <n v="4.99"/>
    <s v="Eur"/>
    <s v="TOUT BON"/>
  </r>
  <r>
    <x v="18"/>
    <x v="17"/>
    <x v="2"/>
    <x v="4"/>
    <s v="3,19 EUR"/>
    <n v="3.19"/>
    <s v="Eur"/>
    <s v="LA TOUR D'Y VOIR"/>
  </r>
  <r>
    <x v="19"/>
    <x v="18"/>
    <x v="2"/>
    <x v="6"/>
    <s v="2,79 EUR"/>
    <n v="2.79"/>
    <s v="Eur"/>
    <s v="LA TOUR D'Y VOIR"/>
  </r>
  <r>
    <x v="20"/>
    <x v="19"/>
    <x v="2"/>
    <x v="0"/>
    <s v="2,39 EUR"/>
    <n v="2.39"/>
    <s v="Eur"/>
    <s v="LA TOUR D'Y VOIR"/>
  </r>
  <r>
    <x v="21"/>
    <x v="20"/>
    <x v="2"/>
    <x v="4"/>
    <s v="2,99 EUR"/>
    <n v="2.99"/>
    <s v="Eur"/>
    <s v="LA TOUR D'Y VOIR"/>
  </r>
  <r>
    <x v="22"/>
    <x v="21"/>
    <x v="0"/>
    <x v="7"/>
    <s v="16,70 EUR"/>
    <n v="16.7"/>
    <s v="Eur"/>
    <s v="TOUT BON"/>
  </r>
  <r>
    <x v="23"/>
    <x v="2"/>
    <x v="0"/>
    <x v="1"/>
    <s v="48,90 EUR"/>
    <n v="48.9"/>
    <s v="Eur"/>
    <s v="LA TOUR D'Y VOIR"/>
  </r>
  <r>
    <x v="24"/>
    <x v="2"/>
    <x v="0"/>
    <x v="2"/>
    <s v="9,99 EUR"/>
    <n v="9.99"/>
    <s v="Eur"/>
    <s v="LA VILLA LORRAINE"/>
  </r>
  <r>
    <x v="25"/>
    <x v="22"/>
    <x v="0"/>
    <x v="7"/>
    <s v="6,19 EUR"/>
    <n v="6.19"/>
    <s v="Eur"/>
    <s v="LA VILLA LORRAINE"/>
  </r>
  <r>
    <x v="26"/>
    <x v="16"/>
    <x v="0"/>
    <x v="4"/>
    <s v="3,19 EUR"/>
    <n v="3.19"/>
    <s v="Eur"/>
    <s v="LA VILLA LORRAINE"/>
  </r>
  <r>
    <x v="27"/>
    <x v="23"/>
    <x v="0"/>
    <x v="0"/>
    <s v="5,95 EUR"/>
    <n v="5.95"/>
    <s v="Eur"/>
    <s v="VERT DE GRIS"/>
  </r>
  <r>
    <x v="28"/>
    <x v="24"/>
    <x v="0"/>
    <x v="3"/>
    <s v="22,20 EUR"/>
    <n v="22.2"/>
    <s v="Eur"/>
    <s v="X-IT LA BRASSERIE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10" cacheId="9" applyNumberFormats="0" applyBorderFormats="0" applyFontFormats="0" applyPatternFormats="0" applyAlignmentFormats="0" applyWidthHeightFormats="1" dataCaption="Données" updatedVersion="8" minRefreshableVersion="3" showMemberPropertyTips="0" useAutoFormatting="1" itemPrintTitles="1" createdVersion="8" indent="0" compact="0" compactData="0" gridDropZones="1">
  <location ref="A6:D40" firstHeaderRow="1" firstDataRow="2" firstDataCol="2"/>
  <pivotFields count="9"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insertPageBreak="1" includeNewItemsInFilter="1">
      <items count="4">
        <item x="1"/>
        <item x="2"/>
        <item x="0"/>
        <item t="default"/>
      </items>
    </pivotField>
    <pivotField axis="axisRow" compact="0" outline="0" subtotalTop="0" showAll="0" insertBlankRow="1" includeNewItemsInFilter="1" defaultSubtotal="0">
      <items count="8">
        <item x="3"/>
        <item x="5"/>
        <item x="2"/>
        <item x="1"/>
        <item x="7"/>
        <item x="0"/>
        <item x="4"/>
        <item x="6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dragToRow="0" dragToCol="0" dragToPage="0" showAll="0" includeNewItemsInFilter="1" defaultSubtotal="0"/>
  </pivotFields>
  <rowFields count="2">
    <field x="3"/>
    <field x="2"/>
  </rowFields>
  <rowItems count="33">
    <i>
      <x/>
      <x/>
    </i>
    <i r="1">
      <x v="1"/>
    </i>
    <i r="1">
      <x v="2"/>
    </i>
    <i t="blank">
      <x/>
    </i>
    <i>
      <x v="1"/>
      <x/>
    </i>
    <i r="1">
      <x v="1"/>
    </i>
    <i r="1">
      <x v="2"/>
    </i>
    <i t="blank">
      <x v="1"/>
    </i>
    <i>
      <x v="2"/>
      <x/>
    </i>
    <i r="1">
      <x v="1"/>
    </i>
    <i r="1">
      <x v="2"/>
    </i>
    <i t="blank">
      <x v="2"/>
    </i>
    <i>
      <x v="3"/>
      <x/>
    </i>
    <i r="1">
      <x v="1"/>
    </i>
    <i r="1">
      <x v="2"/>
    </i>
    <i t="blank">
      <x v="3"/>
    </i>
    <i>
      <x v="4"/>
      <x/>
    </i>
    <i r="1">
      <x v="1"/>
    </i>
    <i r="1">
      <x v="2"/>
    </i>
    <i t="blank">
      <x v="4"/>
    </i>
    <i>
      <x v="5"/>
      <x/>
    </i>
    <i r="1">
      <x v="1"/>
    </i>
    <i r="1">
      <x v="2"/>
    </i>
    <i t="blank">
      <x v="5"/>
    </i>
    <i>
      <x v="6"/>
      <x/>
    </i>
    <i r="1">
      <x v="1"/>
    </i>
    <i r="1">
      <x v="2"/>
    </i>
    <i t="blank">
      <x v="6"/>
    </i>
    <i>
      <x v="7"/>
      <x/>
    </i>
    <i r="1">
      <x v="1"/>
    </i>
    <i r="1">
      <x v="2"/>
    </i>
    <i t="blank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" fld="0" subtotal="count" baseField="0" baseItem="0"/>
    <dataField name="Prix moyen" fld="5" subtotal="average" baseField="1" baseItem="1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500-000000000000}" name="Tableau croisé dynamique8" cacheId="9" dataOnRows="1" applyNumberFormats="0" applyBorderFormats="0" applyFontFormats="0" applyPatternFormats="0" applyAlignmentFormats="0" applyWidthHeightFormats="1" dataCaption="Données" updatedVersion="8" minRefreshableVersion="3" showMemberPropertyTips="0" useAutoFormatting="1" itemPrintTitles="1" createdVersion="8" indent="0" compact="0" compactData="0" gridDropZones="1" chartFormat="4">
  <location ref="A5:B15" firstHeaderRow="2" firstDataRow="2" firstDataCol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x="3"/>
        <item x="5"/>
        <item x="2"/>
        <item x="1"/>
        <item x="7"/>
        <item x="0"/>
        <item x="4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dragToRow="0" dragToCol="0" dragToPage="0" showAll="0" includeNewItemsInFilter="1" defaultSubtota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Nombre de vins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700-000000000000}" name="Tableau croisé dynamique9" cacheId="1" dataOnRows="1" applyNumberFormats="0" applyBorderFormats="0" applyFontFormats="0" applyPatternFormats="0" applyAlignmentFormats="0" applyWidthHeightFormats="1" dataCaption="Données" updatedVersion="3" showMemberPropertyTips="0" useAutoFormatting="1" rowGrandTotals="0" itemPrintTitles="1" createdVersion="1" indent="0" compact="0" compactData="0" gridDropZones="1" chartFormat="4">
  <location ref="A6:B12" firstHeaderRow="2" firstDataRow="2" firstDataCol="1"/>
  <pivotFields count="8">
    <pivotField dataField="1" compact="0" outline="0" subtotalTop="0" showAll="0" includeNewItemsInFilter="1">
      <items count="30">
        <item x="18"/>
        <item x="6"/>
        <item x="25"/>
        <item x="1"/>
        <item x="26"/>
        <item x="2"/>
        <item x="0"/>
        <item x="12"/>
        <item x="7"/>
        <item x="5"/>
        <item x="28"/>
        <item x="23"/>
        <item x="8"/>
        <item x="14"/>
        <item x="4"/>
        <item x="15"/>
        <item x="16"/>
        <item x="20"/>
        <item x="3"/>
        <item x="19"/>
        <item x="9"/>
        <item x="11"/>
        <item x="27"/>
        <item x="10"/>
        <item x="21"/>
        <item x="13"/>
        <item x="22"/>
        <item x="17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Gamme de prix"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5">
    <i>
      <x v="1"/>
    </i>
    <i>
      <x v="2"/>
    </i>
    <i>
      <x v="3"/>
    </i>
    <i>
      <x v="4"/>
    </i>
    <i>
      <x v="5"/>
    </i>
  </rowItems>
  <colItems count="1">
    <i/>
  </colItems>
  <dataFields count="1">
    <dataField name="Pourcentage du nombre  / total" fld="0" subtotal="count" showDataAs="percentOfTotal" baseField="0" baseItem="0" numFmtId="1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eau croisé dynamique11" cacheId="9" dataOnRows="1" applyNumberFormats="0" applyBorderFormats="0" applyFontFormats="0" applyPatternFormats="0" applyAlignmentFormats="0" applyWidthHeightFormats="1" dataCaption="Données" updatedVersion="8" minRefreshableVersion="3" showMemberPropertyTips="0" useAutoFormatting="1" itemPrintTitles="1" createdVersion="8" indent="0" compact="0" compactData="0" gridDropZones="1">
  <location ref="A6:B33" firstHeaderRow="2" firstDataRow="2" firstDataCol="1"/>
  <pivotFields count="9">
    <pivotField compact="0" outline="0" subtotalTop="0" showAll="0" includeNewItemsInFilter="1"/>
    <pivotField axis="axisRow" compact="0" outline="0" subtotalTop="0" showAll="0" includeNewItemsInFilter="1" sortType="descending">
      <items count="26">
        <item x="8"/>
        <item x="17"/>
        <item x="6"/>
        <item x="18"/>
        <item x="0"/>
        <item x="19"/>
        <item x="4"/>
        <item x="15"/>
        <item x="3"/>
        <item x="13"/>
        <item x="14"/>
        <item x="7"/>
        <item x="11"/>
        <item x="2"/>
        <item x="16"/>
        <item x="22"/>
        <item x="10"/>
        <item x="20"/>
        <item x="1"/>
        <item x="5"/>
        <item x="24"/>
        <item x="12"/>
        <item x="21"/>
        <item x="23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dragToRow="0" dragToCol="0" dragToPage="0" showAll="0" includeNewItemsInFilter="1" defaultSubtotal="0"/>
  </pivotFields>
  <rowFields count="1">
    <field x="1"/>
  </rowFields>
  <rowItems count="26">
    <i>
      <x v="13"/>
    </i>
    <i>
      <x v="21"/>
    </i>
    <i>
      <x v="19"/>
    </i>
    <i>
      <x v="20"/>
    </i>
    <i>
      <x v="18"/>
    </i>
    <i>
      <x v="22"/>
    </i>
    <i>
      <x/>
    </i>
    <i>
      <x v="7"/>
    </i>
    <i>
      <x v="2"/>
    </i>
    <i>
      <x v="12"/>
    </i>
    <i>
      <x v="10"/>
    </i>
    <i>
      <x v="16"/>
    </i>
    <i>
      <x v="11"/>
    </i>
    <i>
      <x v="15"/>
    </i>
    <i>
      <x v="23"/>
    </i>
    <i>
      <x v="14"/>
    </i>
    <i>
      <x v="4"/>
    </i>
    <i>
      <x v="8"/>
    </i>
    <i>
      <x v="6"/>
    </i>
    <i>
      <x v="9"/>
    </i>
    <i>
      <x v="1"/>
    </i>
    <i>
      <x v="17"/>
    </i>
    <i>
      <x v="3"/>
    </i>
    <i>
      <x v="24"/>
    </i>
    <i>
      <x v="5"/>
    </i>
    <i t="grand">
      <x/>
    </i>
  </rowItems>
  <colItems count="1">
    <i/>
  </colItems>
  <dataFields count="1">
    <dataField name="Prix max par catégorie" fld="5" subtotal="max" baseField="0" baseItem="0" numFmtId="16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eau croisé dynamique12" cacheId="2" applyNumberFormats="0" applyBorderFormats="0" applyFontFormats="0" applyPatternFormats="0" applyAlignmentFormats="0" applyWidthHeightFormats="1" dataCaption="Valeurs" updatedVersion="8" minRefreshableVersion="3" showCalcMbrs="0" useAutoFormatting="1" itemPrintTitles="1" createdVersion="3" indent="0" showHeaders="0" outline="1" outlineData="1" multipleFieldFilters="0">
  <location ref="A7:B11" firstHeaderRow="1" firstDataRow="1" firstDataCol="1" rowPageCount="1" colPageCount="1"/>
  <pivotFields count="4">
    <pivotField dataField="1" showAll="0"/>
    <pivotField axis="axisRow" showAll="0">
      <items count="10">
        <item x="2"/>
        <item x="7"/>
        <item x="5"/>
        <item x="1"/>
        <item x="8"/>
        <item x="0"/>
        <item x="3"/>
        <item x="6"/>
        <item x="4"/>
        <item t="default"/>
      </items>
    </pivotField>
    <pivotField axis="axisPage" showAll="0">
      <items count="11">
        <item x="1"/>
        <item x="0"/>
        <item x="5"/>
        <item x="2"/>
        <item x="7"/>
        <item x="3"/>
        <item x="9"/>
        <item x="6"/>
        <item x="8"/>
        <item x="4"/>
        <item t="default"/>
      </items>
    </pivotField>
    <pivotField showAll="0"/>
  </pivotFields>
  <rowFields count="1">
    <field x="1"/>
  </rowFields>
  <rowItems count="4">
    <i>
      <x/>
    </i>
    <i>
      <x v="5"/>
    </i>
    <i>
      <x v="6"/>
    </i>
    <i t="grand">
      <x/>
    </i>
  </rowItems>
  <colItems count="1">
    <i/>
  </colItems>
  <pageFields count="1">
    <pageField fld="2" item="3" hier="-1"/>
  </pageFields>
  <dataFields count="1">
    <dataField name="Nombre de restaurants" fld="0" subtotal="count" baseField="0" baseItem="0"/>
  </dataFields>
  <pivotTableStyleInfo name="PivotStyleMedium1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eau croisé dynamique13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showHeaders="0" outline="1" outlineData="1" multipleFieldFilters="0">
  <location ref="A7:B8" firstHeaderRow="0" firstDataRow="1" firstDataCol="0"/>
  <pivotFields count="4">
    <pivotField showAll="0"/>
    <pivotField showAll="0"/>
    <pivotField showAll="0"/>
    <pivotField dataField="1"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Budget minimum" fld="3" subtotal="min" baseField="0" baseItem="0"/>
    <dataField name="Budget maximum" fld="3" subtotal="max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leau croisé dynamique7" cacheId="2" dataOnRows="1" applyNumberFormats="0" applyBorderFormats="0" applyFontFormats="0" applyPatternFormats="0" applyAlignmentFormats="0" applyWidthHeightFormats="1" dataCaption="Données" updatedVersion="3" minRefreshableVersion="3" asteriskTotals="1" showMemberPropertyTips="0" useAutoFormatting="1" itemPrintTitles="1" createdVersion="3" indent="0" compact="0" compactData="0" gridDropZones="1">
  <location ref="A3:B4" firstHeaderRow="1" firstDataRow="1" firstDataCol="1" rowPageCount="1" colPageCount="1"/>
  <pivotFields count="4">
    <pivotField compact="0" outline="0" showAll="0" defaultSubtotal="0"/>
    <pivotField compact="0" outline="0" subtotalTop="0" showAll="0" includeNewItemsInFilter="1">
      <items count="10">
        <item x="2"/>
        <item x="7"/>
        <item x="5"/>
        <item x="1"/>
        <item x="8"/>
        <item x="0"/>
        <item x="3"/>
        <item x="6"/>
        <item x="4"/>
        <item t="default"/>
      </items>
    </pivotField>
    <pivotField compact="0" outline="0" subtotalTop="0" showAll="0" includeNewItemsInFilter="1"/>
    <pivotField axis="axisPage" dataField="1" compact="0" outline="0" subtotalTop="0" showAll="0" includeNewItemsInFilter="1">
      <items count="4">
        <item h="1" x="0"/>
        <item x="1"/>
        <item h="1" x="2"/>
        <item t="default"/>
      </items>
    </pivotField>
  </pivotFields>
  <rowItems count="1">
    <i/>
  </rowItems>
  <colItems count="1">
    <i/>
  </colItems>
  <pageFields count="1">
    <pageField fld="3" item="1" hier="-1"/>
  </pageFields>
  <dataFields count="1">
    <dataField name="Somme de Budget" fld="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eau croisé dynamique6" cacheId="2" dataOnRows="1" applyNumberFormats="0" applyBorderFormats="0" applyFontFormats="0" applyPatternFormats="0" applyAlignmentFormats="0" applyWidthHeightFormats="1" dataCaption="Données" updatedVersion="3" minRefreshableVersion="3" asteriskTotals="1" showMemberPropertyTips="0" useAutoFormatting="1" itemPrintTitles="1" createdVersion="3" indent="0" compact="0" compactData="0" gridDropZones="1">
  <location ref="A3:B4" firstHeaderRow="1" firstDataRow="1" firstDataCol="1" rowPageCount="1" colPageCount="1"/>
  <pivotFields count="4">
    <pivotField compact="0" outline="0" showAll="0" defaultSubtotal="0"/>
    <pivotField compact="0" outline="0" subtotalTop="0" showAll="0" includeNewItemsInFilter="1">
      <items count="10">
        <item x="2"/>
        <item x="7"/>
        <item x="5"/>
        <item x="1"/>
        <item x="8"/>
        <item x="0"/>
        <item x="3"/>
        <item x="6"/>
        <item x="4"/>
        <item t="default"/>
      </items>
    </pivotField>
    <pivotField compact="0" outline="0" subtotalTop="0" showAll="0" includeNewItemsInFilter="1"/>
    <pivotField axis="axisPage" dataField="1" compact="0" outline="0" subtotalTop="0" showAll="0" includeNewItemsInFilter="1">
      <items count="4">
        <item h="1" x="0"/>
        <item h="1" x="1"/>
        <item x="2"/>
        <item t="default"/>
      </items>
    </pivotField>
  </pivotFields>
  <rowItems count="1">
    <i/>
  </rowItems>
  <colItems count="1">
    <i/>
  </colItems>
  <pageFields count="1">
    <pageField fld="3" item="2" hier="-1"/>
  </pageFields>
  <dataFields count="1">
    <dataField name="Somme de Budget" fld="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Tableau croisé dynamique2" cacheId="2" dataOnRows="1" applyNumberFormats="0" applyBorderFormats="0" applyFontFormats="0" applyPatternFormats="0" applyAlignmentFormats="0" applyWidthHeightFormats="1" dataCaption="Données" updatedVersion="3" minRefreshableVersion="3" asteriskTotals="1" showMemberPropertyTips="0" useAutoFormatting="1" rowGrandTotals="0" itemPrintTitles="1" createdVersion="3" indent="0" compact="0" compactData="0" gridDropZones="1">
  <location ref="A5:B11" firstHeaderRow="2" firstDataRow="2" firstDataCol="1" rowPageCount="1" colPageCount="1"/>
  <pivotFields count="4">
    <pivotField axis="axisRow" compact="0" outline="0" showAll="0" defaultSubtotal="0">
      <items count="20">
        <item x="3"/>
        <item x="16"/>
        <item x="12"/>
        <item x="7"/>
        <item x="2"/>
        <item x="19"/>
        <item x="18"/>
        <item x="17"/>
        <item x="15"/>
        <item x="14"/>
        <item x="13"/>
        <item x="11"/>
        <item x="10"/>
        <item x="9"/>
        <item x="8"/>
        <item x="6"/>
        <item x="5"/>
        <item x="4"/>
        <item x="1"/>
        <item x="0"/>
      </items>
    </pivotField>
    <pivotField compact="0" outline="0" subtotalTop="0" showAll="0" includeNewItemsInFilter="1">
      <items count="10">
        <item x="2"/>
        <item x="7"/>
        <item x="5"/>
        <item x="1"/>
        <item x="8"/>
        <item x="0"/>
        <item x="3"/>
        <item x="6"/>
        <item x="4"/>
        <item t="default"/>
      </items>
    </pivotField>
    <pivotField compact="0" outline="0" subtotalTop="0" showAll="0" includeNewItemsInFilter="1"/>
    <pivotField axis="axisPage" dataField="1" compact="0" outline="0" subtotalTop="0" multipleItemSelectionAllowed="1" showAll="0" includeNewItemsInFilter="1">
      <items count="4">
        <item h="1" x="0"/>
        <item h="1" x="1"/>
        <item x="2"/>
        <item t="default"/>
      </items>
    </pivotField>
  </pivotFields>
  <rowFields count="1">
    <field x="0"/>
  </rowFields>
  <rowItems count="5">
    <i>
      <x/>
    </i>
    <i>
      <x v="3"/>
    </i>
    <i>
      <x v="4"/>
    </i>
    <i>
      <x v="5"/>
    </i>
    <i>
      <x v="17"/>
    </i>
  </rowItems>
  <colItems count="1">
    <i/>
  </colItems>
  <pageFields count="1">
    <pageField fld="3" hier="-1"/>
  </pageFields>
  <dataFields count="1">
    <dataField name="Budget moyen" fld="3" subtotal="average" baseField="0" baseItem="0" numFmtId="16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Tableau croisé dynamique4" cacheId="3" applyNumberFormats="0" applyBorderFormats="0" applyFontFormats="0" applyPatternFormats="0" applyAlignmentFormats="0" applyWidthHeightFormats="1" dataCaption="Données" updatedVersion="3" minRefreshableVersion="3" asteriskTotals="1" showMultipleLabel="0" showMemberPropertyTips="0" useAutoFormatting="1" itemPrintTitles="1" createdVersion="3" indent="0" compact="0" compactData="0" gridDropZones="1" chartFormat="4">
  <location ref="A7:D12" firstHeaderRow="1" firstDataRow="2" firstDataCol="1"/>
  <pivotFields count="6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">
        <item x="1"/>
        <item x="2"/>
        <item x="0"/>
        <item t="default"/>
      </items>
    </pivotField>
    <pivotField compact="0" outline="0" showAll="0" defaultSubtotal="0"/>
    <pivotField compact="0" outline="0" subtotalTop="0" showAll="0" includeNewItemsInFilter="1"/>
    <pivotField dataField="1" compact="0" numFmtId="164" outline="0" subtotalTop="0" showAll="0" includeNewItemsInFilter="1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ix le plus bas" fld="5" subtotal="min" baseField="0" baseItem="0" numFmtId="165"/>
    <dataField name="Moyenne des prix" fld="5" subtotal="average" baseField="0" baseItem="0" numFmtId="164"/>
    <dataField name="Prix le plus élevé" fld="5" subtotal="max" baseField="0" baseItem="0" numFmtId="164"/>
  </dataFields>
  <chartFormats count="1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2"/>
          </reference>
          <reference field="2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2"/>
          </reference>
          <reference field="2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2"/>
          </reference>
          <reference field="2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Tableau croisé dynamique1" cacheId="9" autoFormatId="4102" applyNumberFormats="1" applyBorderFormats="1" applyFontFormats="1" applyPatternFormats="1" applyAlignmentFormats="1" applyWidthHeightFormats="1" dataCaption="Données" updatedVersion="8" minRefreshableVersion="3" asteriskTotals="1" showMemberPropertyTips="0" useAutoFormatting="1" rowGrandTotals="0" itemPrintTitles="1" createdVersion="8" indent="0" compact="0" compactData="0" gridDropZones="1">
  <location ref="A4:C33" firstHeaderRow="0" firstDataRow="1" firstDataCol="1"/>
  <pivotFields count="9">
    <pivotField axis="axisRow" compact="0" subtotalTop="0" showAll="0" includeNewItemsInFilter="1">
      <items count="30">
        <item x="18"/>
        <item x="6"/>
        <item x="25"/>
        <item x="1"/>
        <item x="26"/>
        <item x="2"/>
        <item x="0"/>
        <item x="12"/>
        <item x="7"/>
        <item x="5"/>
        <item x="28"/>
        <item x="23"/>
        <item x="8"/>
        <item x="14"/>
        <item x="4"/>
        <item x="15"/>
        <item x="16"/>
        <item x="20"/>
        <item x="3"/>
        <item x="19"/>
        <item x="9"/>
        <item x="11"/>
        <item x="27"/>
        <item x="10"/>
        <item x="21"/>
        <item x="13"/>
        <item x="22"/>
        <item x="17"/>
        <item x="24"/>
        <item t="default"/>
      </items>
    </pivotField>
    <pivotField compact="0" subtotalTop="0" showAll="0" insertBlankRow="1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dataField="1" compact="0" subtotalTop="0" showAll="0" includeNewItemsInFilter="1"/>
    <pivotField compact="0" subtotalTop="0" showAll="0" includeNewItemsInFilter="1"/>
    <pivotField compact="0" subtotalTop="0" showAll="0" includeNewItemsInFilter="1"/>
    <pivotField dataField="1" compact="0" subtotalTop="0" dragToRow="0" dragToCol="0" dragToPage="0" showAll="0" includeNewItemsInFilter="1" defaultSubtota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1">
    <field x="-2"/>
  </colFields>
  <colItems count="2">
    <i>
      <x/>
    </i>
    <i i="1">
      <x v="1"/>
    </i>
  </colItems>
  <dataFields count="2">
    <dataField name="Prix (euros)" fld="5" subtotal="average" baseField="0" baseItem="0" numFmtId="164"/>
    <dataField name="Prix (dollars)" fld="8" subtotal="average" baseField="0" baseItem="0" numFmtId="166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A1:D2" totalsRowShown="0">
  <autoFilter ref="A1:D2" xr:uid="{00000000-0009-0000-0100-000003000000}"/>
  <tableColumns count="4">
    <tableColumn id="1" xr3:uid="{00000000-0010-0000-0000-000001000000}" name="Restaurant"/>
    <tableColumn id="2" xr3:uid="{00000000-0010-0000-0000-000002000000}" name="Villes"/>
    <tableColumn id="3" xr3:uid="{00000000-0010-0000-0000-000003000000}" name="Type"/>
    <tableColumn id="4" xr3:uid="{00000000-0010-0000-0000-000004000000}" name="Budge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A2" sqref="A2"/>
    </sheetView>
  </sheetViews>
  <sheetFormatPr baseColWidth="10" defaultRowHeight="13.2" x14ac:dyDescent="0.25"/>
  <cols>
    <col min="2" max="2" width="18.44140625" bestFit="1" customWidth="1"/>
  </cols>
  <sheetData>
    <row r="1" spans="1:3" ht="15.6" x14ac:dyDescent="0.3">
      <c r="A1" s="30" t="s">
        <v>158</v>
      </c>
    </row>
    <row r="4" spans="1:3" x14ac:dyDescent="0.25">
      <c r="B4" s="49" t="s">
        <v>159</v>
      </c>
      <c r="C4" s="20" t="s">
        <v>160</v>
      </c>
    </row>
    <row r="6" spans="1:3" x14ac:dyDescent="0.25">
      <c r="B6" s="49" t="s">
        <v>161</v>
      </c>
      <c r="C6" s="20" t="s">
        <v>162</v>
      </c>
    </row>
    <row r="8" spans="1:3" x14ac:dyDescent="0.25">
      <c r="B8" s="49" t="s">
        <v>179</v>
      </c>
      <c r="C8" s="20" t="s">
        <v>177</v>
      </c>
    </row>
    <row r="10" spans="1:3" x14ac:dyDescent="0.25">
      <c r="B10" s="49" t="s">
        <v>180</v>
      </c>
      <c r="C10" s="20" t="s">
        <v>181</v>
      </c>
    </row>
    <row r="12" spans="1:3" x14ac:dyDescent="0.25">
      <c r="B12" s="49" t="s">
        <v>182</v>
      </c>
      <c r="C12" s="20" t="s">
        <v>178</v>
      </c>
    </row>
    <row r="13" spans="1:3" x14ac:dyDescent="0.25">
      <c r="B13" s="49"/>
      <c r="C13" s="20" t="s">
        <v>188</v>
      </c>
    </row>
    <row r="15" spans="1:3" x14ac:dyDescent="0.25">
      <c r="B15" s="49" t="s">
        <v>183</v>
      </c>
      <c r="C15" s="20" t="s">
        <v>185</v>
      </c>
    </row>
    <row r="17" spans="2:3" x14ac:dyDescent="0.25">
      <c r="B17" s="49" t="s">
        <v>168</v>
      </c>
      <c r="C17" s="20" t="s">
        <v>163</v>
      </c>
    </row>
    <row r="18" spans="2:3" x14ac:dyDescent="0.25">
      <c r="B18" s="49"/>
      <c r="C18" s="20" t="s">
        <v>174</v>
      </c>
    </row>
    <row r="20" spans="2:3" x14ac:dyDescent="0.25">
      <c r="B20" s="49" t="s">
        <v>169</v>
      </c>
      <c r="C20" s="20" t="s">
        <v>175</v>
      </c>
    </row>
    <row r="22" spans="2:3" x14ac:dyDescent="0.25">
      <c r="B22" s="49" t="s">
        <v>170</v>
      </c>
      <c r="C22" s="20" t="s">
        <v>149</v>
      </c>
    </row>
    <row r="24" spans="2:3" x14ac:dyDescent="0.25">
      <c r="B24" s="49" t="s">
        <v>171</v>
      </c>
      <c r="C24" s="20" t="s">
        <v>176</v>
      </c>
    </row>
    <row r="26" spans="2:3" x14ac:dyDescent="0.25">
      <c r="B26" s="49" t="s">
        <v>172</v>
      </c>
      <c r="C26" s="20" t="s">
        <v>152</v>
      </c>
    </row>
  </sheetData>
  <hyperlinks>
    <hyperlink ref="B4" location="Vins!A1" display="Vins" xr:uid="{00000000-0004-0000-0000-000000000000}"/>
    <hyperlink ref="B6" location="Restos!A1" display="Restos" xr:uid="{00000000-0004-0000-0000-000001000000}"/>
    <hyperlink ref="B17" location="BudgetResto!A1" display="BudgetResto" xr:uid="{00000000-0004-0000-0000-000002000000}"/>
    <hyperlink ref="B20" location="MinMoyenneMax!A1" display="MinMoyenneMax" xr:uid="{00000000-0004-0000-0000-000003000000}"/>
    <hyperlink ref="B22" location="Prix_dollars!A1" display="Prix_dollars" xr:uid="{00000000-0004-0000-0000-000004000000}"/>
    <hyperlink ref="B24" location="VinsAnnées!A1" display="VinsAnnées" xr:uid="{00000000-0004-0000-0000-000005000000}"/>
    <hyperlink ref="B26" location="VinsPrix!A1" display="VinsPrix" xr:uid="{00000000-0004-0000-0000-000006000000}"/>
    <hyperlink ref="B8" location="VinsAnnéesCouleurs!A1" display="VinsAnnéesCouleurs" xr:uid="{00000000-0004-0000-0000-000007000000}"/>
    <hyperlink ref="B10" location="VinsCatégories!A1" display="VinsCatégories" xr:uid="{00000000-0004-0000-0000-000008000000}"/>
    <hyperlink ref="B12" location="CommunesResto!A1" display="CommunesResto" xr:uid="{00000000-0004-0000-0000-000009000000}"/>
    <hyperlink ref="B15" location="BudgetMinMax!A1" display="BudgetMinMax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"/>
  <sheetViews>
    <sheetView workbookViewId="0">
      <selection activeCell="B13" sqref="B13"/>
    </sheetView>
  </sheetViews>
  <sheetFormatPr baseColWidth="10" defaultRowHeight="13.2" x14ac:dyDescent="0.25"/>
  <cols>
    <col min="1" max="1" width="37.44140625" bestFit="1" customWidth="1"/>
    <col min="2" max="2" width="21.44140625" bestFit="1" customWidth="1"/>
    <col min="3" max="3" width="12.88671875" bestFit="1" customWidth="1"/>
    <col min="4" max="4" width="12.44140625" bestFit="1" customWidth="1"/>
    <col min="5" max="5" width="10.44140625" customWidth="1"/>
    <col min="6" max="6" width="9.5546875" customWidth="1"/>
    <col min="7" max="7" width="21.6640625" bestFit="1" customWidth="1"/>
    <col min="8" max="8" width="9.5546875" customWidth="1"/>
    <col min="9" max="9" width="10.88671875" customWidth="1"/>
    <col min="10" max="10" width="13.33203125" bestFit="1" customWidth="1"/>
    <col min="11" max="11" width="8" customWidth="1"/>
    <col min="12" max="12" width="13.109375" bestFit="1" customWidth="1"/>
  </cols>
  <sheetData>
    <row r="1" spans="1:12" x14ac:dyDescent="0.25">
      <c r="A1" s="20" t="s">
        <v>178</v>
      </c>
      <c r="L1" s="50" t="s">
        <v>173</v>
      </c>
    </row>
    <row r="2" spans="1:12" x14ac:dyDescent="0.25">
      <c r="A2" s="20" t="s">
        <v>188</v>
      </c>
    </row>
    <row r="3" spans="1:12" x14ac:dyDescent="0.25">
      <c r="A3" s="20"/>
    </row>
    <row r="5" spans="1:12" x14ac:dyDescent="0.25">
      <c r="A5" s="51" t="s">
        <v>139</v>
      </c>
      <c r="B5" t="s">
        <v>131</v>
      </c>
    </row>
    <row r="7" spans="1:12" x14ac:dyDescent="0.25">
      <c r="B7" t="s">
        <v>189</v>
      </c>
    </row>
    <row r="8" spans="1:12" x14ac:dyDescent="0.25">
      <c r="A8" s="52" t="s">
        <v>5</v>
      </c>
      <c r="B8" s="80">
        <v>3</v>
      </c>
    </row>
    <row r="9" spans="1:12" x14ac:dyDescent="0.25">
      <c r="A9" s="52" t="s">
        <v>1</v>
      </c>
      <c r="B9" s="80">
        <v>1</v>
      </c>
    </row>
    <row r="10" spans="1:12" x14ac:dyDescent="0.25">
      <c r="A10" s="52" t="s">
        <v>9</v>
      </c>
      <c r="B10" s="80">
        <v>1</v>
      </c>
    </row>
    <row r="11" spans="1:12" x14ac:dyDescent="0.25">
      <c r="A11" s="52" t="s">
        <v>141</v>
      </c>
      <c r="B11" s="80">
        <v>5</v>
      </c>
    </row>
  </sheetData>
  <hyperlinks>
    <hyperlink ref="L1" location="Sommaire!A1" display="Retour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"/>
  <sheetViews>
    <sheetView workbookViewId="0"/>
  </sheetViews>
  <sheetFormatPr baseColWidth="10" defaultRowHeight="13.2" x14ac:dyDescent="0.25"/>
  <sheetData>
    <row r="1" spans="1:12" x14ac:dyDescent="0.25">
      <c r="A1" s="20" t="s">
        <v>185</v>
      </c>
      <c r="L1" s="50" t="s">
        <v>173</v>
      </c>
    </row>
    <row r="2" spans="1:12" x14ac:dyDescent="0.25">
      <c r="A2" s="20"/>
    </row>
  </sheetData>
  <hyperlinks>
    <hyperlink ref="L1" location="Sommaire!A1" display="Retour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8"/>
  <sheetViews>
    <sheetView workbookViewId="0">
      <selection activeCell="L1" sqref="L1"/>
    </sheetView>
  </sheetViews>
  <sheetFormatPr baseColWidth="10" defaultRowHeight="13.2" x14ac:dyDescent="0.25"/>
  <cols>
    <col min="1" max="1" width="19" customWidth="1"/>
    <col min="2" max="2" width="19.5546875" customWidth="1"/>
  </cols>
  <sheetData>
    <row r="1" spans="1:12" x14ac:dyDescent="0.25">
      <c r="A1" s="20" t="s">
        <v>185</v>
      </c>
      <c r="L1" s="50" t="s">
        <v>173</v>
      </c>
    </row>
    <row r="2" spans="1:12" x14ac:dyDescent="0.25">
      <c r="A2" s="20"/>
    </row>
    <row r="7" spans="1:12" x14ac:dyDescent="0.25">
      <c r="A7" t="s">
        <v>186</v>
      </c>
      <c r="B7" t="s">
        <v>187</v>
      </c>
    </row>
    <row r="8" spans="1:12" x14ac:dyDescent="0.25">
      <c r="A8">
        <v>15</v>
      </c>
      <c r="B8">
        <v>60</v>
      </c>
    </row>
  </sheetData>
  <hyperlinks>
    <hyperlink ref="L1" location="Sommaire!A1" display="Retour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"/>
  <sheetViews>
    <sheetView workbookViewId="0"/>
  </sheetViews>
  <sheetFormatPr baseColWidth="10" defaultRowHeight="13.2" x14ac:dyDescent="0.25"/>
  <sheetData>
    <row r="1" spans="1:12" x14ac:dyDescent="0.25">
      <c r="A1" s="20" t="s">
        <v>163</v>
      </c>
      <c r="L1" s="50" t="s">
        <v>173</v>
      </c>
    </row>
    <row r="2" spans="1:12" x14ac:dyDescent="0.25">
      <c r="A2" s="20" t="s">
        <v>174</v>
      </c>
    </row>
  </sheetData>
  <hyperlinks>
    <hyperlink ref="L1" location="Sommaire!A1" display="Retour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"/>
  <sheetViews>
    <sheetView workbookViewId="0">
      <selection activeCell="B4" sqref="B4"/>
    </sheetView>
  </sheetViews>
  <sheetFormatPr baseColWidth="10" defaultRowHeight="13.2" x14ac:dyDescent="0.25"/>
  <cols>
    <col min="1" max="1" width="16.5546875" customWidth="1"/>
    <col min="2" max="2" width="6.88671875" bestFit="1" customWidth="1"/>
  </cols>
  <sheetData>
    <row r="1" spans="1:12" x14ac:dyDescent="0.25">
      <c r="A1" s="6" t="s">
        <v>108</v>
      </c>
      <c r="B1" s="7" t="s">
        <v>142</v>
      </c>
      <c r="L1" s="50" t="s">
        <v>173</v>
      </c>
    </row>
    <row r="3" spans="1:12" x14ac:dyDescent="0.25">
      <c r="A3" s="2" t="s">
        <v>140</v>
      </c>
      <c r="B3" s="3" t="s">
        <v>113</v>
      </c>
    </row>
    <row r="4" spans="1:12" x14ac:dyDescent="0.25">
      <c r="A4" s="5" t="s">
        <v>113</v>
      </c>
      <c r="B4" s="7">
        <v>440</v>
      </c>
    </row>
  </sheetData>
  <hyperlinks>
    <hyperlink ref="L1" location="Sommaire!A1" display="Retour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"/>
  <sheetViews>
    <sheetView workbookViewId="0">
      <selection activeCell="L1" sqref="L1"/>
    </sheetView>
  </sheetViews>
  <sheetFormatPr baseColWidth="10" defaultRowHeight="13.2" x14ac:dyDescent="0.25"/>
  <cols>
    <col min="1" max="1" width="16.5546875" customWidth="1"/>
    <col min="2" max="2" width="6.44140625" bestFit="1" customWidth="1"/>
  </cols>
  <sheetData>
    <row r="1" spans="1:12" x14ac:dyDescent="0.25">
      <c r="A1" s="6" t="s">
        <v>108</v>
      </c>
      <c r="B1" s="7" t="s">
        <v>143</v>
      </c>
      <c r="L1" s="50" t="s">
        <v>173</v>
      </c>
    </row>
    <row r="3" spans="1:12" x14ac:dyDescent="0.25">
      <c r="A3" s="2" t="s">
        <v>140</v>
      </c>
      <c r="B3" s="3" t="s">
        <v>113</v>
      </c>
    </row>
    <row r="4" spans="1:12" x14ac:dyDescent="0.25">
      <c r="A4" s="5" t="s">
        <v>113</v>
      </c>
      <c r="B4" s="7">
        <v>280</v>
      </c>
    </row>
  </sheetData>
  <hyperlinks>
    <hyperlink ref="L1" location="Sommaire!A1" display="Retour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L30"/>
  <sheetViews>
    <sheetView workbookViewId="0">
      <selection activeCell="E12" sqref="E12"/>
    </sheetView>
  </sheetViews>
  <sheetFormatPr baseColWidth="10" defaultRowHeight="13.2" x14ac:dyDescent="0.25"/>
  <cols>
    <col min="1" max="1" width="20.44140625" customWidth="1"/>
    <col min="2" max="2" width="7.109375" customWidth="1"/>
    <col min="3" max="3" width="9.109375" customWidth="1"/>
    <col min="4" max="4" width="11.5546875" bestFit="1" customWidth="1"/>
    <col min="6" max="6" width="44.88671875" customWidth="1"/>
    <col min="7" max="7" width="6.6640625" customWidth="1"/>
    <col min="8" max="8" width="9.109375" customWidth="1"/>
    <col min="9" max="10" width="5" customWidth="1"/>
  </cols>
  <sheetData>
    <row r="1" spans="1:12" x14ac:dyDescent="0.25">
      <c r="A1" s="20" t="s">
        <v>163</v>
      </c>
      <c r="L1" s="50" t="s">
        <v>173</v>
      </c>
    </row>
    <row r="3" spans="1:12" x14ac:dyDescent="0.25">
      <c r="A3" s="6" t="s">
        <v>108</v>
      </c>
      <c r="B3" s="7" t="s">
        <v>143</v>
      </c>
    </row>
    <row r="5" spans="1:12" x14ac:dyDescent="0.25">
      <c r="A5" s="2" t="s">
        <v>164</v>
      </c>
      <c r="B5" s="3"/>
      <c r="D5" s="20" t="s">
        <v>166</v>
      </c>
    </row>
    <row r="6" spans="1:12" x14ac:dyDescent="0.25">
      <c r="A6" s="2" t="s">
        <v>165</v>
      </c>
      <c r="B6" s="3" t="s">
        <v>113</v>
      </c>
      <c r="D6" t="s">
        <v>167</v>
      </c>
    </row>
    <row r="7" spans="1:12" x14ac:dyDescent="0.25">
      <c r="A7" s="4" t="s">
        <v>6</v>
      </c>
      <c r="B7" s="26">
        <v>50</v>
      </c>
    </row>
    <row r="8" spans="1:12" x14ac:dyDescent="0.25">
      <c r="A8" s="44" t="s">
        <v>11</v>
      </c>
      <c r="B8" s="48">
        <v>60</v>
      </c>
    </row>
    <row r="9" spans="1:12" x14ac:dyDescent="0.25">
      <c r="A9" s="44" t="s">
        <v>4</v>
      </c>
      <c r="B9" s="48">
        <v>60</v>
      </c>
    </row>
    <row r="10" spans="1:12" x14ac:dyDescent="0.25">
      <c r="A10" s="44" t="s">
        <v>28</v>
      </c>
      <c r="B10" s="48">
        <v>60</v>
      </c>
    </row>
    <row r="11" spans="1:12" x14ac:dyDescent="0.25">
      <c r="A11" s="27" t="s">
        <v>7</v>
      </c>
      <c r="B11" s="53">
        <v>50</v>
      </c>
    </row>
    <row r="30" ht="15.75" customHeight="1" x14ac:dyDescent="0.25"/>
  </sheetData>
  <phoneticPr fontId="0" type="noConversion"/>
  <hyperlinks>
    <hyperlink ref="L1" location="Sommaire!A1" display="Retour" xr:uid="{00000000-0004-0000-0F00-000000000000}"/>
  </hyperlinks>
  <pageMargins left="0.78740157499999996" right="0.78740157499999996" top="0.984251969" bottom="0.984251969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"/>
  <sheetViews>
    <sheetView workbookViewId="0">
      <selection activeCell="L1" sqref="L1"/>
    </sheetView>
  </sheetViews>
  <sheetFormatPr baseColWidth="10" defaultRowHeight="13.2" x14ac:dyDescent="0.25"/>
  <sheetData>
    <row r="1" spans="1:12" x14ac:dyDescent="0.25">
      <c r="A1" s="20" t="s">
        <v>175</v>
      </c>
      <c r="L1" s="50" t="s">
        <v>173</v>
      </c>
    </row>
  </sheetData>
  <hyperlinks>
    <hyperlink ref="L1" location="Sommaire!A1" display="Retour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0"/>
  <dimension ref="A1:L12"/>
  <sheetViews>
    <sheetView workbookViewId="0">
      <selection activeCell="G15" sqref="G15"/>
    </sheetView>
  </sheetViews>
  <sheetFormatPr baseColWidth="10" defaultRowHeight="13.2" x14ac:dyDescent="0.25"/>
  <cols>
    <col min="1" max="1" width="11.5546875" customWidth="1"/>
    <col min="2" max="2" width="13.88671875" customWidth="1"/>
    <col min="3" max="3" width="15.6640625" customWidth="1"/>
    <col min="4" max="4" width="15" customWidth="1"/>
    <col min="5" max="5" width="11.5546875" customWidth="1"/>
    <col min="6" max="10" width="15.6640625" customWidth="1"/>
    <col min="11" max="11" width="18.5546875" customWidth="1"/>
    <col min="12" max="12" width="20.44140625" customWidth="1"/>
    <col min="13" max="13" width="19.6640625" customWidth="1"/>
    <col min="14" max="33" width="36.88671875" bestFit="1" customWidth="1"/>
    <col min="34" max="34" width="5" customWidth="1"/>
  </cols>
  <sheetData>
    <row r="1" spans="1:12" x14ac:dyDescent="0.25">
      <c r="A1" s="20" t="s">
        <v>175</v>
      </c>
      <c r="L1" s="50" t="s">
        <v>173</v>
      </c>
    </row>
    <row r="3" spans="1:12" x14ac:dyDescent="0.25">
      <c r="A3" s="20" t="s">
        <v>150</v>
      </c>
    </row>
    <row r="4" spans="1:12" x14ac:dyDescent="0.25">
      <c r="A4" s="20"/>
    </row>
    <row r="5" spans="1:12" x14ac:dyDescent="0.25">
      <c r="A5" s="20"/>
    </row>
    <row r="7" spans="1:12" x14ac:dyDescent="0.25">
      <c r="A7" s="4"/>
      <c r="B7" s="2" t="s">
        <v>116</v>
      </c>
      <c r="C7" s="18"/>
      <c r="D7" s="8"/>
    </row>
    <row r="8" spans="1:12" x14ac:dyDescent="0.25">
      <c r="A8" s="2" t="s">
        <v>110</v>
      </c>
      <c r="B8" s="4" t="s">
        <v>144</v>
      </c>
      <c r="C8" s="19" t="s">
        <v>145</v>
      </c>
      <c r="D8" s="9" t="s">
        <v>146</v>
      </c>
    </row>
    <row r="9" spans="1:12" x14ac:dyDescent="0.25">
      <c r="A9" s="4" t="s">
        <v>79</v>
      </c>
      <c r="B9" s="24">
        <v>2.39</v>
      </c>
      <c r="C9" s="21">
        <v>9.4811111111111117</v>
      </c>
      <c r="D9" s="16">
        <v>34.9</v>
      </c>
    </row>
    <row r="10" spans="1:12" x14ac:dyDescent="0.25">
      <c r="A10" s="44" t="s">
        <v>107</v>
      </c>
      <c r="B10" s="54">
        <v>2.39</v>
      </c>
      <c r="C10" s="22">
        <v>2.8400000000000003</v>
      </c>
      <c r="D10" s="10">
        <v>3.19</v>
      </c>
    </row>
    <row r="11" spans="1:12" x14ac:dyDescent="0.25">
      <c r="A11" s="44" t="s">
        <v>56</v>
      </c>
      <c r="B11" s="54">
        <v>3.19</v>
      </c>
      <c r="C11" s="22">
        <v>13.646874999999998</v>
      </c>
      <c r="D11" s="10">
        <v>48.9</v>
      </c>
    </row>
    <row r="12" spans="1:12" x14ac:dyDescent="0.25">
      <c r="A12" s="5" t="s">
        <v>141</v>
      </c>
      <c r="B12" s="25">
        <v>2.39</v>
      </c>
      <c r="C12" s="23">
        <v>10.863448275862066</v>
      </c>
      <c r="D12" s="17">
        <v>48.9</v>
      </c>
    </row>
  </sheetData>
  <phoneticPr fontId="0" type="noConversion"/>
  <hyperlinks>
    <hyperlink ref="L1" location="Sommaire!A1" display="Retour" xr:uid="{00000000-0004-0000-1100-000000000000}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"/>
  <sheetViews>
    <sheetView workbookViewId="0"/>
  </sheetViews>
  <sheetFormatPr baseColWidth="10" defaultRowHeight="13.2" x14ac:dyDescent="0.25"/>
  <sheetData>
    <row r="1" spans="1:12" x14ac:dyDescent="0.25">
      <c r="A1" s="20" t="s">
        <v>149</v>
      </c>
      <c r="L1" s="50" t="s">
        <v>173</v>
      </c>
    </row>
  </sheetData>
  <hyperlinks>
    <hyperlink ref="L1" location="Sommaire!A1" display="Retour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1:L36"/>
  <sheetViews>
    <sheetView workbookViewId="0">
      <selection activeCell="H4" sqref="H4"/>
    </sheetView>
  </sheetViews>
  <sheetFormatPr baseColWidth="10" defaultRowHeight="13.2" x14ac:dyDescent="0.25"/>
  <cols>
    <col min="1" max="1" width="36.88671875" bestFit="1" customWidth="1"/>
    <col min="2" max="2" width="34.44140625" bestFit="1" customWidth="1"/>
    <col min="3" max="3" width="11.44140625" customWidth="1"/>
    <col min="4" max="4" width="10.6640625" customWidth="1"/>
    <col min="5" max="5" width="12.33203125" customWidth="1"/>
    <col min="6" max="6" width="14" customWidth="1"/>
    <col min="7" max="7" width="12.33203125" customWidth="1"/>
    <col min="8" max="8" width="20.44140625" bestFit="1" customWidth="1"/>
  </cols>
  <sheetData>
    <row r="1" spans="1:12" s="43" customFormat="1" ht="20.25" customHeight="1" thickBot="1" x14ac:dyDescent="0.3">
      <c r="A1" s="40" t="s">
        <v>109</v>
      </c>
      <c r="B1" s="41" t="s">
        <v>111</v>
      </c>
      <c r="C1" s="41" t="s">
        <v>110</v>
      </c>
      <c r="D1" s="41" t="s">
        <v>128</v>
      </c>
      <c r="E1" s="41" t="s">
        <v>112</v>
      </c>
      <c r="F1" s="41" t="s">
        <v>115</v>
      </c>
      <c r="G1" s="41" t="s">
        <v>117</v>
      </c>
      <c r="H1" s="42" t="s">
        <v>119</v>
      </c>
      <c r="L1" s="50" t="s">
        <v>173</v>
      </c>
    </row>
    <row r="2" spans="1:12" x14ac:dyDescent="0.25">
      <c r="A2" s="31" t="s">
        <v>29</v>
      </c>
      <c r="B2" s="32" t="s">
        <v>30</v>
      </c>
      <c r="C2" s="32" t="s">
        <v>56</v>
      </c>
      <c r="D2" s="32" t="s">
        <v>120</v>
      </c>
      <c r="E2" s="32" t="s">
        <v>31</v>
      </c>
      <c r="F2" s="32">
        <f>VALUE(LEFT(E2,SEARCH("EUR",E2)-2))</f>
        <v>4.99</v>
      </c>
      <c r="G2" s="32" t="s">
        <v>118</v>
      </c>
      <c r="H2" s="33" t="s">
        <v>6</v>
      </c>
    </row>
    <row r="3" spans="1:12" x14ac:dyDescent="0.25">
      <c r="A3" s="34" t="s">
        <v>32</v>
      </c>
      <c r="B3" s="35" t="s">
        <v>33</v>
      </c>
      <c r="C3" s="35" t="s">
        <v>56</v>
      </c>
      <c r="D3" s="35" t="s">
        <v>121</v>
      </c>
      <c r="E3" s="35" t="s">
        <v>34</v>
      </c>
      <c r="F3" s="35">
        <f t="shared" ref="F3:F30" si="0">VALUE(LEFT(E3,SEARCH("EUR",E3)-2))</f>
        <v>16.899999999999999</v>
      </c>
      <c r="G3" s="35" t="s">
        <v>118</v>
      </c>
      <c r="H3" s="36" t="s">
        <v>2</v>
      </c>
    </row>
    <row r="4" spans="1:12" x14ac:dyDescent="0.25">
      <c r="A4" s="34" t="s">
        <v>35</v>
      </c>
      <c r="B4" s="35" t="s">
        <v>36</v>
      </c>
      <c r="C4" s="35" t="s">
        <v>56</v>
      </c>
      <c r="D4" s="35" t="s">
        <v>122</v>
      </c>
      <c r="E4" s="35" t="s">
        <v>37</v>
      </c>
      <c r="F4" s="35">
        <f t="shared" si="0"/>
        <v>19.78</v>
      </c>
      <c r="G4" s="35" t="s">
        <v>118</v>
      </c>
      <c r="H4" s="36" t="s">
        <v>2</v>
      </c>
    </row>
    <row r="5" spans="1:12" x14ac:dyDescent="0.25">
      <c r="A5" s="34" t="s">
        <v>38</v>
      </c>
      <c r="B5" s="35" t="s">
        <v>39</v>
      </c>
      <c r="C5" s="35" t="s">
        <v>56</v>
      </c>
      <c r="D5" s="35" t="s">
        <v>120</v>
      </c>
      <c r="E5" s="35" t="s">
        <v>40</v>
      </c>
      <c r="F5" s="35">
        <f t="shared" si="0"/>
        <v>4.79</v>
      </c>
      <c r="G5" s="35" t="s">
        <v>118</v>
      </c>
      <c r="H5" s="36" t="s">
        <v>4</v>
      </c>
    </row>
    <row r="6" spans="1:12" x14ac:dyDescent="0.25">
      <c r="A6" s="34" t="s">
        <v>41</v>
      </c>
      <c r="B6" s="35" t="s">
        <v>42</v>
      </c>
      <c r="C6" s="35" t="s">
        <v>56</v>
      </c>
      <c r="D6" s="35" t="s">
        <v>120</v>
      </c>
      <c r="E6" s="35" t="s">
        <v>43</v>
      </c>
      <c r="F6" s="35">
        <f t="shared" si="0"/>
        <v>4.1900000000000004</v>
      </c>
      <c r="G6" s="35" t="s">
        <v>118</v>
      </c>
      <c r="H6" s="36" t="s">
        <v>6</v>
      </c>
    </row>
    <row r="7" spans="1:12" x14ac:dyDescent="0.25">
      <c r="A7" s="34" t="s">
        <v>44</v>
      </c>
      <c r="B7" s="35" t="s">
        <v>45</v>
      </c>
      <c r="C7" s="35" t="s">
        <v>56</v>
      </c>
      <c r="D7" s="35" t="s">
        <v>123</v>
      </c>
      <c r="E7" s="35" t="s">
        <v>46</v>
      </c>
      <c r="F7" s="35">
        <f t="shared" si="0"/>
        <v>24.7</v>
      </c>
      <c r="G7" s="35" t="s">
        <v>118</v>
      </c>
      <c r="H7" s="36" t="s">
        <v>7</v>
      </c>
    </row>
    <row r="8" spans="1:12" x14ac:dyDescent="0.25">
      <c r="A8" s="34" t="s">
        <v>47</v>
      </c>
      <c r="B8" s="35" t="s">
        <v>48</v>
      </c>
      <c r="C8" s="35" t="s">
        <v>56</v>
      </c>
      <c r="D8" s="35" t="s">
        <v>120</v>
      </c>
      <c r="E8" s="35" t="s">
        <v>49</v>
      </c>
      <c r="F8" s="35">
        <f t="shared" si="0"/>
        <v>10.6</v>
      </c>
      <c r="G8" s="35" t="s">
        <v>118</v>
      </c>
      <c r="H8" s="36" t="s">
        <v>6</v>
      </c>
    </row>
    <row r="9" spans="1:12" x14ac:dyDescent="0.25">
      <c r="A9" s="34" t="s">
        <v>50</v>
      </c>
      <c r="B9" s="35" t="s">
        <v>51</v>
      </c>
      <c r="C9" s="35" t="s">
        <v>56</v>
      </c>
      <c r="D9" s="35" t="s">
        <v>121</v>
      </c>
      <c r="E9" s="35" t="s">
        <v>52</v>
      </c>
      <c r="F9" s="35">
        <f t="shared" si="0"/>
        <v>6.29</v>
      </c>
      <c r="G9" s="35" t="s">
        <v>118</v>
      </c>
      <c r="H9" s="36" t="s">
        <v>6</v>
      </c>
    </row>
    <row r="10" spans="1:12" x14ac:dyDescent="0.25">
      <c r="A10" s="34" t="s">
        <v>53</v>
      </c>
      <c r="B10" s="35" t="s">
        <v>54</v>
      </c>
      <c r="C10" s="35" t="s">
        <v>56</v>
      </c>
      <c r="D10" s="35" t="s">
        <v>121</v>
      </c>
      <c r="E10" s="35" t="s">
        <v>55</v>
      </c>
      <c r="F10" s="35">
        <f t="shared" si="0"/>
        <v>12.99</v>
      </c>
      <c r="G10" s="35" t="s">
        <v>118</v>
      </c>
      <c r="H10" s="36" t="s">
        <v>8</v>
      </c>
    </row>
    <row r="11" spans="1:12" x14ac:dyDescent="0.25">
      <c r="A11" s="34" t="s">
        <v>57</v>
      </c>
      <c r="B11" s="35" t="s">
        <v>58</v>
      </c>
      <c r="C11" s="35" t="s">
        <v>79</v>
      </c>
      <c r="D11" s="35" t="s">
        <v>124</v>
      </c>
      <c r="E11" s="35" t="s">
        <v>59</v>
      </c>
      <c r="F11" s="35">
        <f t="shared" si="0"/>
        <v>2.39</v>
      </c>
      <c r="G11" s="35" t="s">
        <v>118</v>
      </c>
      <c r="H11" s="36" t="s">
        <v>8</v>
      </c>
    </row>
    <row r="12" spans="1:12" x14ac:dyDescent="0.25">
      <c r="A12" s="34" t="s">
        <v>60</v>
      </c>
      <c r="B12" s="35" t="s">
        <v>60</v>
      </c>
      <c r="C12" s="35" t="s">
        <v>79</v>
      </c>
      <c r="D12" s="35" t="s">
        <v>120</v>
      </c>
      <c r="E12" s="35" t="s">
        <v>61</v>
      </c>
      <c r="F12" s="35">
        <f t="shared" si="0"/>
        <v>6.49</v>
      </c>
      <c r="G12" s="35" t="s">
        <v>118</v>
      </c>
      <c r="H12" s="36" t="s">
        <v>8</v>
      </c>
    </row>
    <row r="13" spans="1:12" x14ac:dyDescent="0.25">
      <c r="A13" s="34" t="s">
        <v>62</v>
      </c>
      <c r="B13" s="35" t="s">
        <v>63</v>
      </c>
      <c r="C13" s="35" t="s">
        <v>79</v>
      </c>
      <c r="D13" s="35" t="s">
        <v>120</v>
      </c>
      <c r="E13" s="35" t="s">
        <v>64</v>
      </c>
      <c r="F13" s="35">
        <f t="shared" si="0"/>
        <v>9.19</v>
      </c>
      <c r="G13" s="35" t="s">
        <v>118</v>
      </c>
      <c r="H13" s="36" t="s">
        <v>8</v>
      </c>
    </row>
    <row r="14" spans="1:12" x14ac:dyDescent="0.25">
      <c r="A14" s="34" t="s">
        <v>65</v>
      </c>
      <c r="B14" s="35" t="s">
        <v>66</v>
      </c>
      <c r="C14" s="35" t="s">
        <v>79</v>
      </c>
      <c r="D14" s="35" t="s">
        <v>125</v>
      </c>
      <c r="E14" s="35" t="s">
        <v>67</v>
      </c>
      <c r="F14" s="35">
        <f t="shared" si="0"/>
        <v>34.9</v>
      </c>
      <c r="G14" s="35" t="s">
        <v>118</v>
      </c>
      <c r="H14" s="36" t="s">
        <v>8</v>
      </c>
    </row>
    <row r="15" spans="1:12" x14ac:dyDescent="0.25">
      <c r="A15" s="34" t="s">
        <v>68</v>
      </c>
      <c r="B15" s="35" t="s">
        <v>69</v>
      </c>
      <c r="C15" s="35" t="s">
        <v>79</v>
      </c>
      <c r="D15" s="35" t="s">
        <v>124</v>
      </c>
      <c r="E15" s="35" t="s">
        <v>70</v>
      </c>
      <c r="F15" s="35">
        <f t="shared" si="0"/>
        <v>3.99</v>
      </c>
      <c r="G15" s="35" t="s">
        <v>118</v>
      </c>
      <c r="H15" s="36" t="s">
        <v>8</v>
      </c>
    </row>
    <row r="16" spans="1:12" x14ac:dyDescent="0.25">
      <c r="A16" s="34" t="s">
        <v>71</v>
      </c>
      <c r="B16" s="35" t="s">
        <v>72</v>
      </c>
      <c r="C16" s="35" t="s">
        <v>79</v>
      </c>
      <c r="D16" s="35" t="s">
        <v>121</v>
      </c>
      <c r="E16" s="35" t="s">
        <v>61</v>
      </c>
      <c r="F16" s="35">
        <f t="shared" si="0"/>
        <v>6.49</v>
      </c>
      <c r="G16" s="35" t="s">
        <v>118</v>
      </c>
      <c r="H16" s="36" t="s">
        <v>10</v>
      </c>
    </row>
    <row r="17" spans="1:8" x14ac:dyDescent="0.25">
      <c r="A17" s="34" t="s">
        <v>73</v>
      </c>
      <c r="B17" s="35" t="s">
        <v>72</v>
      </c>
      <c r="C17" s="35" t="s">
        <v>79</v>
      </c>
      <c r="D17" s="35" t="s">
        <v>126</v>
      </c>
      <c r="E17" s="35" t="s">
        <v>74</v>
      </c>
      <c r="F17" s="35">
        <f t="shared" si="0"/>
        <v>5.99</v>
      </c>
      <c r="G17" s="35" t="s">
        <v>118</v>
      </c>
      <c r="H17" s="36" t="s">
        <v>0</v>
      </c>
    </row>
    <row r="18" spans="1:8" x14ac:dyDescent="0.25">
      <c r="A18" s="34" t="s">
        <v>75</v>
      </c>
      <c r="B18" s="35" t="s">
        <v>75</v>
      </c>
      <c r="C18" s="35" t="s">
        <v>79</v>
      </c>
      <c r="D18" s="35" t="s">
        <v>127</v>
      </c>
      <c r="E18" s="35" t="s">
        <v>76</v>
      </c>
      <c r="F18" s="35">
        <f t="shared" si="0"/>
        <v>10.9</v>
      </c>
      <c r="G18" s="35" t="s">
        <v>118</v>
      </c>
      <c r="H18" s="36" t="s">
        <v>0</v>
      </c>
    </row>
    <row r="19" spans="1:8" x14ac:dyDescent="0.25">
      <c r="A19" s="34" t="s">
        <v>77</v>
      </c>
      <c r="B19" s="35" t="s">
        <v>78</v>
      </c>
      <c r="C19" s="35" t="s">
        <v>79</v>
      </c>
      <c r="D19" s="35" t="s">
        <v>124</v>
      </c>
      <c r="E19" s="35" t="s">
        <v>31</v>
      </c>
      <c r="F19" s="35">
        <f t="shared" si="0"/>
        <v>4.99</v>
      </c>
      <c r="G19" s="35" t="s">
        <v>118</v>
      </c>
      <c r="H19" s="36" t="s">
        <v>10</v>
      </c>
    </row>
    <row r="20" spans="1:8" x14ac:dyDescent="0.25">
      <c r="A20" s="34" t="s">
        <v>80</v>
      </c>
      <c r="B20" s="35" t="s">
        <v>81</v>
      </c>
      <c r="C20" s="35" t="s">
        <v>107</v>
      </c>
      <c r="D20" s="35" t="s">
        <v>124</v>
      </c>
      <c r="E20" s="35" t="s">
        <v>82</v>
      </c>
      <c r="F20" s="35">
        <f t="shared" si="0"/>
        <v>3.19</v>
      </c>
      <c r="G20" s="35" t="s">
        <v>118</v>
      </c>
      <c r="H20" s="36" t="s">
        <v>11</v>
      </c>
    </row>
    <row r="21" spans="1:8" x14ac:dyDescent="0.25">
      <c r="A21" s="34" t="s">
        <v>83</v>
      </c>
      <c r="B21" s="35" t="s">
        <v>84</v>
      </c>
      <c r="C21" s="35" t="s">
        <v>107</v>
      </c>
      <c r="D21" s="35" t="s">
        <v>126</v>
      </c>
      <c r="E21" s="35" t="s">
        <v>85</v>
      </c>
      <c r="F21" s="35">
        <f t="shared" si="0"/>
        <v>2.79</v>
      </c>
      <c r="G21" s="35" t="s">
        <v>118</v>
      </c>
      <c r="H21" s="36" t="s">
        <v>11</v>
      </c>
    </row>
    <row r="22" spans="1:8" x14ac:dyDescent="0.25">
      <c r="A22" s="34" t="s">
        <v>87</v>
      </c>
      <c r="B22" s="35" t="s">
        <v>86</v>
      </c>
      <c r="C22" s="35" t="s">
        <v>107</v>
      </c>
      <c r="D22" s="35" t="s">
        <v>120</v>
      </c>
      <c r="E22" s="35" t="s">
        <v>59</v>
      </c>
      <c r="F22" s="35">
        <f t="shared" si="0"/>
        <v>2.39</v>
      </c>
      <c r="G22" s="35" t="s">
        <v>118</v>
      </c>
      <c r="H22" s="36" t="s">
        <v>11</v>
      </c>
    </row>
    <row r="23" spans="1:8" x14ac:dyDescent="0.25">
      <c r="A23" s="34" t="s">
        <v>88</v>
      </c>
      <c r="B23" s="35" t="s">
        <v>89</v>
      </c>
      <c r="C23" s="35" t="s">
        <v>107</v>
      </c>
      <c r="D23" s="35" t="s">
        <v>124</v>
      </c>
      <c r="E23" s="35" t="s">
        <v>90</v>
      </c>
      <c r="F23" s="35">
        <f t="shared" si="0"/>
        <v>2.99</v>
      </c>
      <c r="G23" s="35" t="s">
        <v>118</v>
      </c>
      <c r="H23" s="36" t="s">
        <v>11</v>
      </c>
    </row>
    <row r="24" spans="1:8" x14ac:dyDescent="0.25">
      <c r="A24" s="34" t="s">
        <v>91</v>
      </c>
      <c r="B24" s="35" t="s">
        <v>91</v>
      </c>
      <c r="C24" s="35" t="s">
        <v>56</v>
      </c>
      <c r="D24" s="35" t="s">
        <v>127</v>
      </c>
      <c r="E24" s="35" t="s">
        <v>92</v>
      </c>
      <c r="F24" s="35">
        <f t="shared" si="0"/>
        <v>16.7</v>
      </c>
      <c r="G24" s="35" t="s">
        <v>118</v>
      </c>
      <c r="H24" s="36" t="s">
        <v>10</v>
      </c>
    </row>
    <row r="25" spans="1:8" x14ac:dyDescent="0.25">
      <c r="A25" s="34" t="s">
        <v>93</v>
      </c>
      <c r="B25" s="35" t="s">
        <v>36</v>
      </c>
      <c r="C25" s="35" t="s">
        <v>56</v>
      </c>
      <c r="D25" s="35" t="s">
        <v>121</v>
      </c>
      <c r="E25" s="35" t="s">
        <v>94</v>
      </c>
      <c r="F25" s="35">
        <f t="shared" si="0"/>
        <v>48.9</v>
      </c>
      <c r="G25" s="35" t="s">
        <v>118</v>
      </c>
      <c r="H25" s="36" t="s">
        <v>11</v>
      </c>
    </row>
    <row r="26" spans="1:8" x14ac:dyDescent="0.25">
      <c r="A26" s="34" t="s">
        <v>95</v>
      </c>
      <c r="B26" s="35" t="s">
        <v>36</v>
      </c>
      <c r="C26" s="35" t="s">
        <v>56</v>
      </c>
      <c r="D26" s="35" t="s">
        <v>122</v>
      </c>
      <c r="E26" s="35" t="s">
        <v>96</v>
      </c>
      <c r="F26" s="35">
        <f t="shared" si="0"/>
        <v>9.99</v>
      </c>
      <c r="G26" s="35" t="s">
        <v>118</v>
      </c>
      <c r="H26" s="36" t="s">
        <v>4</v>
      </c>
    </row>
    <row r="27" spans="1:8" x14ac:dyDescent="0.25">
      <c r="A27" s="34" t="s">
        <v>97</v>
      </c>
      <c r="B27" s="35" t="s">
        <v>98</v>
      </c>
      <c r="C27" s="35" t="s">
        <v>56</v>
      </c>
      <c r="D27" s="35" t="s">
        <v>127</v>
      </c>
      <c r="E27" s="35" t="s">
        <v>99</v>
      </c>
      <c r="F27" s="35">
        <f t="shared" si="0"/>
        <v>6.19</v>
      </c>
      <c r="G27" s="35" t="s">
        <v>118</v>
      </c>
      <c r="H27" s="36" t="s">
        <v>4</v>
      </c>
    </row>
    <row r="28" spans="1:8" x14ac:dyDescent="0.25">
      <c r="A28" s="34" t="s">
        <v>100</v>
      </c>
      <c r="B28" s="35" t="s">
        <v>78</v>
      </c>
      <c r="C28" s="35" t="s">
        <v>56</v>
      </c>
      <c r="D28" s="35" t="s">
        <v>124</v>
      </c>
      <c r="E28" s="35" t="s">
        <v>82</v>
      </c>
      <c r="F28" s="35">
        <f t="shared" si="0"/>
        <v>3.19</v>
      </c>
      <c r="G28" s="35" t="s">
        <v>118</v>
      </c>
      <c r="H28" s="36" t="s">
        <v>4</v>
      </c>
    </row>
    <row r="29" spans="1:8" x14ac:dyDescent="0.25">
      <c r="A29" s="34" t="s">
        <v>101</v>
      </c>
      <c r="B29" s="35" t="s">
        <v>102</v>
      </c>
      <c r="C29" s="35" t="s">
        <v>56</v>
      </c>
      <c r="D29" s="35" t="s">
        <v>120</v>
      </c>
      <c r="E29" s="35" t="s">
        <v>103</v>
      </c>
      <c r="F29" s="35">
        <f t="shared" si="0"/>
        <v>5.95</v>
      </c>
      <c r="G29" s="35" t="s">
        <v>118</v>
      </c>
      <c r="H29" s="36" t="s">
        <v>7</v>
      </c>
    </row>
    <row r="30" spans="1:8" ht="13.8" thickBot="1" x14ac:dyDescent="0.3">
      <c r="A30" s="37" t="s">
        <v>104</v>
      </c>
      <c r="B30" s="38" t="s">
        <v>105</v>
      </c>
      <c r="C30" s="38" t="s">
        <v>56</v>
      </c>
      <c r="D30" s="38" t="s">
        <v>123</v>
      </c>
      <c r="E30" s="38" t="s">
        <v>106</v>
      </c>
      <c r="F30" s="38">
        <f t="shared" si="0"/>
        <v>22.2</v>
      </c>
      <c r="G30" s="38" t="s">
        <v>118</v>
      </c>
      <c r="H30" s="39" t="s">
        <v>0</v>
      </c>
    </row>
    <row r="32" spans="1:8" x14ac:dyDescent="0.25">
      <c r="E32" s="1"/>
    </row>
    <row r="34" spans="5:5" x14ac:dyDescent="0.25">
      <c r="E34" s="1"/>
    </row>
    <row r="36" spans="5:5" x14ac:dyDescent="0.25">
      <c r="E36" s="1"/>
    </row>
  </sheetData>
  <phoneticPr fontId="0" type="noConversion"/>
  <dataValidations count="2">
    <dataValidation type="list" allowBlank="1" showInputMessage="1" showErrorMessage="1" sqref="C2:C30" xr:uid="{00000000-0002-0000-0100-000000000000}">
      <formula1>"Rouge,Rosé,Blanc"</formula1>
    </dataValidation>
    <dataValidation type="list" allowBlank="1" showInputMessage="1" showErrorMessage="1" sqref="H2:H30" xr:uid="{00000000-0002-0000-0100-000001000000}">
      <formula1>clients</formula1>
    </dataValidation>
  </dataValidations>
  <hyperlinks>
    <hyperlink ref="L1" location="Sommaire!A1" display="Retour" xr:uid="{00000000-0004-0000-0100-000000000000}"/>
  </hyperlinks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3"/>
  <sheetViews>
    <sheetView workbookViewId="0">
      <selection activeCell="E13" sqref="E13"/>
    </sheetView>
  </sheetViews>
  <sheetFormatPr baseColWidth="10" defaultRowHeight="13.2" x14ac:dyDescent="0.25"/>
  <cols>
    <col min="1" max="1" width="35.5546875" bestFit="1" customWidth="1"/>
    <col min="2" max="2" width="12.33203125" bestFit="1" customWidth="1"/>
    <col min="3" max="4" width="13.33203125" bestFit="1" customWidth="1"/>
    <col min="5" max="5" width="21.44140625" bestFit="1" customWidth="1"/>
    <col min="6" max="6" width="34.44140625" bestFit="1" customWidth="1"/>
    <col min="7" max="7" width="13" customWidth="1"/>
    <col min="8" max="8" width="19" customWidth="1"/>
    <col min="9" max="9" width="7.109375" customWidth="1"/>
    <col min="10" max="10" width="8.88671875" customWidth="1"/>
    <col min="11" max="11" width="19.33203125" bestFit="1" customWidth="1"/>
    <col min="12" max="12" width="11" customWidth="1"/>
    <col min="13" max="13" width="16.109375" bestFit="1" customWidth="1"/>
    <col min="14" max="14" width="15.88671875" bestFit="1" customWidth="1"/>
    <col min="15" max="15" width="10.109375" customWidth="1"/>
    <col min="16" max="16" width="11.33203125" customWidth="1"/>
    <col min="17" max="17" width="26.5546875" bestFit="1" customWidth="1"/>
    <col min="18" max="18" width="8.5546875" customWidth="1"/>
    <col min="19" max="19" width="14.5546875" bestFit="1" customWidth="1"/>
    <col min="20" max="20" width="26.109375" bestFit="1" customWidth="1"/>
    <col min="21" max="21" width="34.44140625" bestFit="1" customWidth="1"/>
    <col min="22" max="22" width="15.5546875" bestFit="1" customWidth="1"/>
    <col min="23" max="23" width="12.33203125" bestFit="1" customWidth="1"/>
    <col min="24" max="24" width="22" bestFit="1" customWidth="1"/>
    <col min="25" max="25" width="13" bestFit="1" customWidth="1"/>
    <col min="26" max="26" width="22.109375" bestFit="1" customWidth="1"/>
    <col min="27" max="27" width="7.109375" customWidth="1"/>
  </cols>
  <sheetData>
    <row r="1" spans="1:12" x14ac:dyDescent="0.25">
      <c r="A1" s="20" t="s">
        <v>149</v>
      </c>
      <c r="L1" s="50" t="s">
        <v>173</v>
      </c>
    </row>
    <row r="4" spans="1:12" ht="14.4" thickBot="1" x14ac:dyDescent="0.3">
      <c r="A4" s="78" t="s">
        <v>109</v>
      </c>
      <c r="B4" s="13" t="s">
        <v>147</v>
      </c>
      <c r="C4" s="14" t="s">
        <v>148</v>
      </c>
    </row>
    <row r="5" spans="1:12" ht="14.4" thickTop="1" thickBot="1" x14ac:dyDescent="0.3">
      <c r="A5" s="11" t="s">
        <v>80</v>
      </c>
      <c r="B5" s="79">
        <v>3.19</v>
      </c>
      <c r="C5" s="28">
        <v>2.9</v>
      </c>
    </row>
    <row r="6" spans="1:12" ht="13.8" thickTop="1" x14ac:dyDescent="0.25">
      <c r="A6" s="11" t="s">
        <v>47</v>
      </c>
      <c r="B6" s="79">
        <v>10.6</v>
      </c>
      <c r="C6" s="28">
        <v>9.6363636363636349</v>
      </c>
    </row>
    <row r="7" spans="1:12" x14ac:dyDescent="0.25">
      <c r="A7" s="11" t="s">
        <v>97</v>
      </c>
      <c r="B7" s="79">
        <v>6.19</v>
      </c>
      <c r="C7" s="28">
        <v>5.627272727272727</v>
      </c>
    </row>
    <row r="8" spans="1:12" x14ac:dyDescent="0.25">
      <c r="A8" s="11" t="s">
        <v>32</v>
      </c>
      <c r="B8" s="79">
        <v>16.899999999999999</v>
      </c>
      <c r="C8" s="28">
        <v>15.363636363636362</v>
      </c>
    </row>
    <row r="9" spans="1:12" x14ac:dyDescent="0.25">
      <c r="A9" s="11" t="s">
        <v>100</v>
      </c>
      <c r="B9" s="79">
        <v>3.19</v>
      </c>
      <c r="C9" s="28">
        <v>2.9</v>
      </c>
    </row>
    <row r="10" spans="1:12" x14ac:dyDescent="0.25">
      <c r="A10" s="11" t="s">
        <v>35</v>
      </c>
      <c r="B10" s="79">
        <v>19.78</v>
      </c>
      <c r="C10" s="28">
        <v>17.981818181818181</v>
      </c>
    </row>
    <row r="11" spans="1:12" x14ac:dyDescent="0.25">
      <c r="A11" s="11" t="s">
        <v>29</v>
      </c>
      <c r="B11" s="79">
        <v>4.99</v>
      </c>
      <c r="C11" s="28">
        <v>4.5363636363636362</v>
      </c>
    </row>
    <row r="12" spans="1:12" x14ac:dyDescent="0.25">
      <c r="A12" s="11" t="s">
        <v>65</v>
      </c>
      <c r="B12" s="79">
        <v>34.9</v>
      </c>
      <c r="C12" s="28">
        <v>31.727272727272723</v>
      </c>
    </row>
    <row r="13" spans="1:12" x14ac:dyDescent="0.25">
      <c r="A13" s="11" t="s">
        <v>50</v>
      </c>
      <c r="B13" s="79">
        <v>6.29</v>
      </c>
      <c r="C13" s="28">
        <v>5.7181818181818178</v>
      </c>
    </row>
    <row r="14" spans="1:12" x14ac:dyDescent="0.25">
      <c r="A14" s="11" t="s">
        <v>44</v>
      </c>
      <c r="B14" s="79">
        <v>24.7</v>
      </c>
      <c r="C14" s="28">
        <v>22.454545454545453</v>
      </c>
    </row>
    <row r="15" spans="1:12" x14ac:dyDescent="0.25">
      <c r="A15" s="11" t="s">
        <v>104</v>
      </c>
      <c r="B15" s="79">
        <v>22.2</v>
      </c>
      <c r="C15" s="28">
        <v>20.18181818181818</v>
      </c>
    </row>
    <row r="16" spans="1:12" x14ac:dyDescent="0.25">
      <c r="A16" s="11" t="s">
        <v>93</v>
      </c>
      <c r="B16" s="79">
        <v>48.9</v>
      </c>
      <c r="C16" s="28">
        <v>44.454545454545446</v>
      </c>
    </row>
    <row r="17" spans="1:3" x14ac:dyDescent="0.25">
      <c r="A17" s="11" t="s">
        <v>53</v>
      </c>
      <c r="B17" s="79">
        <v>12.99</v>
      </c>
      <c r="C17" s="28">
        <v>11.809090909090909</v>
      </c>
    </row>
    <row r="18" spans="1:3" x14ac:dyDescent="0.25">
      <c r="A18" s="11" t="s">
        <v>71</v>
      </c>
      <c r="B18" s="79">
        <v>6.49</v>
      </c>
      <c r="C18" s="28">
        <v>5.8999999999999995</v>
      </c>
    </row>
    <row r="19" spans="1:3" x14ac:dyDescent="0.25">
      <c r="A19" s="11" t="s">
        <v>41</v>
      </c>
      <c r="B19" s="79">
        <v>4.1900000000000004</v>
      </c>
      <c r="C19" s="28">
        <v>3.8090909090909091</v>
      </c>
    </row>
    <row r="20" spans="1:3" x14ac:dyDescent="0.25">
      <c r="A20" s="11" t="s">
        <v>73</v>
      </c>
      <c r="B20" s="79">
        <v>5.99</v>
      </c>
      <c r="C20" s="28">
        <v>5.4454545454545453</v>
      </c>
    </row>
    <row r="21" spans="1:3" x14ac:dyDescent="0.25">
      <c r="A21" s="11" t="s">
        <v>75</v>
      </c>
      <c r="B21" s="79">
        <v>10.9</v>
      </c>
      <c r="C21" s="28">
        <v>9.9090909090909083</v>
      </c>
    </row>
    <row r="22" spans="1:3" x14ac:dyDescent="0.25">
      <c r="A22" s="11" t="s">
        <v>87</v>
      </c>
      <c r="B22" s="79">
        <v>2.39</v>
      </c>
      <c r="C22" s="28">
        <v>2.1727272727272728</v>
      </c>
    </row>
    <row r="23" spans="1:3" x14ac:dyDescent="0.25">
      <c r="A23" s="11" t="s">
        <v>38</v>
      </c>
      <c r="B23" s="79">
        <v>4.79</v>
      </c>
      <c r="C23" s="28">
        <v>4.3545454545454545</v>
      </c>
    </row>
    <row r="24" spans="1:3" x14ac:dyDescent="0.25">
      <c r="A24" s="11" t="s">
        <v>83</v>
      </c>
      <c r="B24" s="79">
        <v>2.79</v>
      </c>
      <c r="C24" s="28">
        <v>2.5363636363636362</v>
      </c>
    </row>
    <row r="25" spans="1:3" x14ac:dyDescent="0.25">
      <c r="A25" s="11" t="s">
        <v>57</v>
      </c>
      <c r="B25" s="79">
        <v>2.39</v>
      </c>
      <c r="C25" s="28">
        <v>2.1727272727272728</v>
      </c>
    </row>
    <row r="26" spans="1:3" x14ac:dyDescent="0.25">
      <c r="A26" s="11" t="s">
        <v>62</v>
      </c>
      <c r="B26" s="79">
        <v>9.19</v>
      </c>
      <c r="C26" s="28">
        <v>8.3545454545454536</v>
      </c>
    </row>
    <row r="27" spans="1:3" x14ac:dyDescent="0.25">
      <c r="A27" s="11" t="s">
        <v>101</v>
      </c>
      <c r="B27" s="79">
        <v>5.95</v>
      </c>
      <c r="C27" s="28">
        <v>5.4090909090909092</v>
      </c>
    </row>
    <row r="28" spans="1:3" x14ac:dyDescent="0.25">
      <c r="A28" s="11" t="s">
        <v>60</v>
      </c>
      <c r="B28" s="79">
        <v>6.49</v>
      </c>
      <c r="C28" s="28">
        <v>5.8999999999999995</v>
      </c>
    </row>
    <row r="29" spans="1:3" x14ac:dyDescent="0.25">
      <c r="A29" s="11" t="s">
        <v>88</v>
      </c>
      <c r="B29" s="79">
        <v>2.99</v>
      </c>
      <c r="C29" s="28">
        <v>2.7181818181818183</v>
      </c>
    </row>
    <row r="30" spans="1:3" x14ac:dyDescent="0.25">
      <c r="A30" s="11" t="s">
        <v>68</v>
      </c>
      <c r="B30" s="79">
        <v>3.99</v>
      </c>
      <c r="C30" s="28">
        <v>3.627272727272727</v>
      </c>
    </row>
    <row r="31" spans="1:3" x14ac:dyDescent="0.25">
      <c r="A31" s="11" t="s">
        <v>91</v>
      </c>
      <c r="B31" s="79">
        <v>16.7</v>
      </c>
      <c r="C31" s="28">
        <v>15.18181818181818</v>
      </c>
    </row>
    <row r="32" spans="1:3" x14ac:dyDescent="0.25">
      <c r="A32" s="11" t="s">
        <v>77</v>
      </c>
      <c r="B32" s="79">
        <v>4.99</v>
      </c>
      <c r="C32" s="28">
        <v>4.5363636363636362</v>
      </c>
    </row>
    <row r="33" spans="1:3" x14ac:dyDescent="0.25">
      <c r="A33" s="12" t="s">
        <v>95</v>
      </c>
      <c r="B33" s="15">
        <v>9.99</v>
      </c>
      <c r="C33" s="29">
        <v>9.081818181818182</v>
      </c>
    </row>
  </sheetData>
  <phoneticPr fontId="0" type="noConversion"/>
  <hyperlinks>
    <hyperlink ref="L1" location="Sommaire!A1" display="Retour" xr:uid="{00000000-0004-0000-1300-000000000000}"/>
  </hyperlinks>
  <pageMargins left="0.78740157499999996" right="0.78740157499999996" top="0.984251969" bottom="0.984251969" header="0.4921259845" footer="0.492125984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"/>
  <sheetViews>
    <sheetView workbookViewId="0"/>
  </sheetViews>
  <sheetFormatPr baseColWidth="10" defaultRowHeight="13.2" x14ac:dyDescent="0.25"/>
  <sheetData>
    <row r="1" spans="1:12" x14ac:dyDescent="0.25">
      <c r="A1" s="20" t="s">
        <v>176</v>
      </c>
      <c r="L1" s="50" t="s">
        <v>173</v>
      </c>
    </row>
  </sheetData>
  <hyperlinks>
    <hyperlink ref="L1" location="Sommaire!A1" display="Retour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5"/>
  <sheetViews>
    <sheetView workbookViewId="0">
      <selection activeCell="L1" sqref="L1"/>
    </sheetView>
  </sheetViews>
  <sheetFormatPr baseColWidth="10" defaultRowHeight="13.2" x14ac:dyDescent="0.25"/>
  <cols>
    <col min="1" max="1" width="13.5546875" bestFit="1" customWidth="1"/>
    <col min="2" max="2" width="4.77734375" bestFit="1" customWidth="1"/>
  </cols>
  <sheetData>
    <row r="1" spans="1:12" x14ac:dyDescent="0.25">
      <c r="A1" s="20" t="s">
        <v>176</v>
      </c>
      <c r="L1" s="50" t="s">
        <v>173</v>
      </c>
    </row>
    <row r="5" spans="1:12" x14ac:dyDescent="0.25">
      <c r="A5" s="55" t="s">
        <v>151</v>
      </c>
      <c r="B5" s="57"/>
    </row>
    <row r="6" spans="1:12" x14ac:dyDescent="0.25">
      <c r="A6" s="55" t="s">
        <v>128</v>
      </c>
      <c r="B6" s="57" t="s">
        <v>113</v>
      </c>
    </row>
    <row r="7" spans="1:12" x14ac:dyDescent="0.25">
      <c r="A7" s="58" t="s">
        <v>123</v>
      </c>
      <c r="B7" s="59">
        <v>2</v>
      </c>
    </row>
    <row r="8" spans="1:12" x14ac:dyDescent="0.25">
      <c r="A8" s="61" t="s">
        <v>125</v>
      </c>
      <c r="B8" s="62">
        <v>1</v>
      </c>
    </row>
    <row r="9" spans="1:12" x14ac:dyDescent="0.25">
      <c r="A9" s="61" t="s">
        <v>122</v>
      </c>
      <c r="B9" s="62">
        <v>2</v>
      </c>
    </row>
    <row r="10" spans="1:12" x14ac:dyDescent="0.25">
      <c r="A10" s="61" t="s">
        <v>121</v>
      </c>
      <c r="B10" s="62">
        <v>5</v>
      </c>
    </row>
    <row r="11" spans="1:12" x14ac:dyDescent="0.25">
      <c r="A11" s="61" t="s">
        <v>127</v>
      </c>
      <c r="B11" s="62">
        <v>3</v>
      </c>
    </row>
    <row r="12" spans="1:12" x14ac:dyDescent="0.25">
      <c r="A12" s="61" t="s">
        <v>120</v>
      </c>
      <c r="B12" s="62">
        <v>8</v>
      </c>
    </row>
    <row r="13" spans="1:12" x14ac:dyDescent="0.25">
      <c r="A13" s="61" t="s">
        <v>124</v>
      </c>
      <c r="B13" s="62">
        <v>6</v>
      </c>
    </row>
    <row r="14" spans="1:12" x14ac:dyDescent="0.25">
      <c r="A14" s="61" t="s">
        <v>126</v>
      </c>
      <c r="B14" s="62">
        <v>2</v>
      </c>
    </row>
    <row r="15" spans="1:12" x14ac:dyDescent="0.25">
      <c r="A15" s="63" t="s">
        <v>141</v>
      </c>
      <c r="B15" s="65">
        <v>29</v>
      </c>
    </row>
  </sheetData>
  <hyperlinks>
    <hyperlink ref="L1" location="Sommaire!A1" display="Retour" xr:uid="{00000000-0004-0000-1500-000000000000}"/>
  </hyperlinks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"/>
  <sheetViews>
    <sheetView workbookViewId="0"/>
  </sheetViews>
  <sheetFormatPr baseColWidth="10" defaultRowHeight="13.2" x14ac:dyDescent="0.25"/>
  <sheetData>
    <row r="1" spans="1:12" x14ac:dyDescent="0.25">
      <c r="A1" s="20" t="s">
        <v>152</v>
      </c>
      <c r="L1" s="50" t="s">
        <v>173</v>
      </c>
    </row>
  </sheetData>
  <hyperlinks>
    <hyperlink ref="L1" location="Sommaire!A1" display="Retour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2"/>
  <sheetViews>
    <sheetView workbookViewId="0">
      <selection activeCell="L1" sqref="L1"/>
    </sheetView>
  </sheetViews>
  <sheetFormatPr baseColWidth="10" defaultRowHeight="13.2" x14ac:dyDescent="0.25"/>
  <cols>
    <col min="1" max="1" width="27" bestFit="1" customWidth="1"/>
    <col min="2" max="2" width="9.44140625" customWidth="1"/>
  </cols>
  <sheetData>
    <row r="1" spans="1:12" x14ac:dyDescent="0.25">
      <c r="A1" s="20" t="s">
        <v>152</v>
      </c>
      <c r="L1" s="50" t="s">
        <v>173</v>
      </c>
    </row>
    <row r="6" spans="1:12" x14ac:dyDescent="0.25">
      <c r="A6" s="2" t="s">
        <v>191</v>
      </c>
      <c r="B6" s="3"/>
    </row>
    <row r="7" spans="1:12" x14ac:dyDescent="0.25">
      <c r="A7" s="2" t="s">
        <v>190</v>
      </c>
      <c r="B7" s="3" t="s">
        <v>113</v>
      </c>
    </row>
    <row r="8" spans="1:12" x14ac:dyDescent="0.25">
      <c r="A8" s="4" t="s">
        <v>153</v>
      </c>
      <c r="B8" s="45">
        <v>0.65517241379310343</v>
      </c>
    </row>
    <row r="9" spans="1:12" x14ac:dyDescent="0.25">
      <c r="A9" s="44" t="s">
        <v>154</v>
      </c>
      <c r="B9" s="46">
        <v>0.20689655172413793</v>
      </c>
    </row>
    <row r="10" spans="1:12" x14ac:dyDescent="0.25">
      <c r="A10" s="44" t="s">
        <v>155</v>
      </c>
      <c r="B10" s="46">
        <v>6.8965517241379309E-2</v>
      </c>
    </row>
    <row r="11" spans="1:12" x14ac:dyDescent="0.25">
      <c r="A11" s="44" t="s">
        <v>156</v>
      </c>
      <c r="B11" s="46">
        <v>3.4482758620689655E-2</v>
      </c>
    </row>
    <row r="12" spans="1:12" x14ac:dyDescent="0.25">
      <c r="A12" s="27" t="s">
        <v>157</v>
      </c>
      <c r="B12" s="47">
        <v>3.4482758620689655E-2</v>
      </c>
    </row>
  </sheetData>
  <hyperlinks>
    <hyperlink ref="L1" location="Sommaire!A1" display="Retour" xr:uid="{00000000-0004-0000-17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/>
  <dimension ref="A1:L21"/>
  <sheetViews>
    <sheetView workbookViewId="0">
      <selection activeCell="L1" sqref="L1"/>
    </sheetView>
  </sheetViews>
  <sheetFormatPr baseColWidth="10" defaultRowHeight="13.2" x14ac:dyDescent="0.25"/>
  <cols>
    <col min="1" max="1" width="23.109375" customWidth="1"/>
    <col min="2" max="2" width="40.33203125" bestFit="1" customWidth="1"/>
    <col min="3" max="3" width="19.44140625" customWidth="1"/>
  </cols>
  <sheetData>
    <row r="1" spans="1:12" ht="20.25" customHeight="1" thickBot="1" x14ac:dyDescent="0.3">
      <c r="A1" s="40" t="s">
        <v>165</v>
      </c>
      <c r="B1" s="41" t="s">
        <v>114</v>
      </c>
      <c r="C1" s="41" t="s">
        <v>139</v>
      </c>
      <c r="D1" s="42" t="s">
        <v>108</v>
      </c>
      <c r="L1" s="50" t="s">
        <v>173</v>
      </c>
    </row>
    <row r="2" spans="1:12" ht="12.75" customHeight="1" x14ac:dyDescent="0.25">
      <c r="A2" s="31" t="s">
        <v>0</v>
      </c>
      <c r="B2" s="32" t="s">
        <v>1</v>
      </c>
      <c r="C2" s="32" t="s">
        <v>129</v>
      </c>
      <c r="D2" s="33">
        <v>30</v>
      </c>
    </row>
    <row r="3" spans="1:12" ht="12.75" customHeight="1" x14ac:dyDescent="0.25">
      <c r="A3" s="34" t="s">
        <v>2</v>
      </c>
      <c r="B3" s="35" t="s">
        <v>3</v>
      </c>
      <c r="C3" s="35" t="s">
        <v>130</v>
      </c>
      <c r="D3" s="36">
        <v>20</v>
      </c>
    </row>
    <row r="4" spans="1:12" ht="12.75" customHeight="1" x14ac:dyDescent="0.25">
      <c r="A4" s="34" t="s">
        <v>4</v>
      </c>
      <c r="B4" s="35" t="s">
        <v>5</v>
      </c>
      <c r="C4" s="35" t="s">
        <v>131</v>
      </c>
      <c r="D4" s="36">
        <v>60</v>
      </c>
    </row>
    <row r="5" spans="1:12" ht="12.75" customHeight="1" x14ac:dyDescent="0.25">
      <c r="A5" s="34" t="s">
        <v>6</v>
      </c>
      <c r="B5" s="35" t="s">
        <v>1</v>
      </c>
      <c r="C5" s="35" t="s">
        <v>131</v>
      </c>
      <c r="D5" s="36">
        <v>50</v>
      </c>
    </row>
    <row r="6" spans="1:12" ht="12.75" customHeight="1" x14ac:dyDescent="0.25">
      <c r="A6" s="34" t="s">
        <v>7</v>
      </c>
      <c r="B6" s="35" t="s">
        <v>5</v>
      </c>
      <c r="C6" s="35" t="s">
        <v>138</v>
      </c>
      <c r="D6" s="36">
        <v>50</v>
      </c>
    </row>
    <row r="7" spans="1:12" ht="12.75" customHeight="1" x14ac:dyDescent="0.25">
      <c r="A7" s="34" t="s">
        <v>8</v>
      </c>
      <c r="B7" s="35" t="s">
        <v>9</v>
      </c>
      <c r="C7" s="35" t="s">
        <v>131</v>
      </c>
      <c r="D7" s="36">
        <v>40</v>
      </c>
    </row>
    <row r="8" spans="1:12" ht="12.75" customHeight="1" x14ac:dyDescent="0.25">
      <c r="A8" s="34" t="s">
        <v>10</v>
      </c>
      <c r="B8" s="35" t="s">
        <v>5</v>
      </c>
      <c r="C8" s="35" t="s">
        <v>131</v>
      </c>
      <c r="D8" s="36">
        <v>30</v>
      </c>
    </row>
    <row r="9" spans="1:12" ht="12.75" customHeight="1" x14ac:dyDescent="0.25">
      <c r="A9" s="34" t="s">
        <v>11</v>
      </c>
      <c r="B9" s="35" t="s">
        <v>5</v>
      </c>
      <c r="C9" s="35" t="s">
        <v>131</v>
      </c>
      <c r="D9" s="36">
        <v>60</v>
      </c>
    </row>
    <row r="10" spans="1:12" ht="12.75" customHeight="1" x14ac:dyDescent="0.25">
      <c r="A10" s="34" t="s">
        <v>12</v>
      </c>
      <c r="B10" s="35" t="s">
        <v>13</v>
      </c>
      <c r="C10" s="35" t="s">
        <v>132</v>
      </c>
      <c r="D10" s="36">
        <v>15</v>
      </c>
    </row>
    <row r="11" spans="1:12" ht="12.75" customHeight="1" x14ac:dyDescent="0.25">
      <c r="A11" s="34" t="s">
        <v>14</v>
      </c>
      <c r="B11" s="35" t="s">
        <v>15</v>
      </c>
      <c r="C11" s="35" t="s">
        <v>129</v>
      </c>
      <c r="D11" s="36">
        <v>30</v>
      </c>
    </row>
    <row r="12" spans="1:12" ht="12.75" customHeight="1" x14ac:dyDescent="0.25">
      <c r="A12" s="34" t="s">
        <v>16</v>
      </c>
      <c r="B12" s="35" t="s">
        <v>5</v>
      </c>
      <c r="C12" s="35" t="s">
        <v>130</v>
      </c>
      <c r="D12" s="36">
        <v>25</v>
      </c>
    </row>
    <row r="13" spans="1:12" ht="12.75" customHeight="1" x14ac:dyDescent="0.25">
      <c r="A13" s="34" t="s">
        <v>17</v>
      </c>
      <c r="B13" s="35" t="s">
        <v>5</v>
      </c>
      <c r="C13" s="35" t="s">
        <v>133</v>
      </c>
      <c r="D13" s="36">
        <v>30</v>
      </c>
    </row>
    <row r="14" spans="1:12" ht="12.75" customHeight="1" x14ac:dyDescent="0.25">
      <c r="A14" s="34" t="s">
        <v>18</v>
      </c>
      <c r="B14" s="35" t="s">
        <v>19</v>
      </c>
      <c r="C14" s="35" t="s">
        <v>130</v>
      </c>
      <c r="D14" s="36">
        <v>40</v>
      </c>
    </row>
    <row r="15" spans="1:12" ht="12.75" customHeight="1" x14ac:dyDescent="0.25">
      <c r="A15" s="34" t="s">
        <v>20</v>
      </c>
      <c r="B15" s="35" t="s">
        <v>15</v>
      </c>
      <c r="C15" s="35" t="s">
        <v>134</v>
      </c>
      <c r="D15" s="36">
        <v>30</v>
      </c>
    </row>
    <row r="16" spans="1:12" ht="12.75" customHeight="1" x14ac:dyDescent="0.25">
      <c r="A16" s="34" t="s">
        <v>21</v>
      </c>
      <c r="B16" s="35" t="s">
        <v>22</v>
      </c>
      <c r="C16" s="35" t="s">
        <v>129</v>
      </c>
      <c r="D16" s="36">
        <v>25</v>
      </c>
    </row>
    <row r="17" spans="1:4" ht="12.75" customHeight="1" x14ac:dyDescent="0.25">
      <c r="A17" s="34" t="s">
        <v>23</v>
      </c>
      <c r="B17" s="35" t="s">
        <v>13</v>
      </c>
      <c r="C17" s="35" t="s">
        <v>135</v>
      </c>
      <c r="D17" s="36">
        <v>40</v>
      </c>
    </row>
    <row r="18" spans="1:4" ht="12.75" customHeight="1" x14ac:dyDescent="0.25">
      <c r="A18" s="34" t="s">
        <v>24</v>
      </c>
      <c r="B18" s="35" t="s">
        <v>5</v>
      </c>
      <c r="C18" s="35" t="s">
        <v>130</v>
      </c>
      <c r="D18" s="36">
        <v>25</v>
      </c>
    </row>
    <row r="19" spans="1:4" ht="12.75" customHeight="1" x14ac:dyDescent="0.25">
      <c r="A19" s="34" t="s">
        <v>25</v>
      </c>
      <c r="B19" s="35" t="s">
        <v>5</v>
      </c>
      <c r="C19" s="35" t="s">
        <v>129</v>
      </c>
      <c r="D19" s="36">
        <v>20</v>
      </c>
    </row>
    <row r="20" spans="1:4" ht="12.75" customHeight="1" x14ac:dyDescent="0.25">
      <c r="A20" s="34" t="s">
        <v>26</v>
      </c>
      <c r="B20" s="35" t="s">
        <v>27</v>
      </c>
      <c r="C20" s="35" t="s">
        <v>136</v>
      </c>
      <c r="D20" s="36">
        <v>40</v>
      </c>
    </row>
    <row r="21" spans="1:4" ht="12.75" customHeight="1" thickBot="1" x14ac:dyDescent="0.3">
      <c r="A21" s="37" t="s">
        <v>28</v>
      </c>
      <c r="B21" s="38" t="s">
        <v>15</v>
      </c>
      <c r="C21" s="38" t="s">
        <v>137</v>
      </c>
      <c r="D21" s="39">
        <v>60</v>
      </c>
    </row>
  </sheetData>
  <phoneticPr fontId="0" type="noConversion"/>
  <hyperlinks>
    <hyperlink ref="L1" location="Sommaire!A1" display="Retour" xr:uid="{00000000-0004-0000-0200-000000000000}"/>
  </hyperlinks>
  <pageMargins left="0.78740157499999996" right="0.78740157499999996" top="0.984251969" bottom="0.984251969" header="0.4921259845" footer="0.492125984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"/>
  <sheetViews>
    <sheetView workbookViewId="0"/>
  </sheetViews>
  <sheetFormatPr baseColWidth="10" defaultRowHeight="13.2" x14ac:dyDescent="0.25"/>
  <sheetData>
    <row r="1" spans="1:12" x14ac:dyDescent="0.25">
      <c r="A1" s="20" t="s">
        <v>177</v>
      </c>
      <c r="L1" s="50" t="s">
        <v>173</v>
      </c>
    </row>
  </sheetData>
  <hyperlinks>
    <hyperlink ref="L1" location="Sommaire!A1" display="Retou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"/>
  <sheetViews>
    <sheetView workbookViewId="0">
      <selection activeCell="L1" sqref="L1"/>
    </sheetView>
  </sheetViews>
  <sheetFormatPr baseColWidth="10" defaultRowHeight="13.2" x14ac:dyDescent="0.25"/>
  <cols>
    <col min="1" max="1" width="13.6640625" customWidth="1"/>
    <col min="2" max="2" width="9.5546875" customWidth="1"/>
    <col min="3" max="3" width="8.21875" bestFit="1" customWidth="1"/>
    <col min="4" max="4" width="10.109375" bestFit="1" customWidth="1"/>
    <col min="5" max="5" width="11.5546875" customWidth="1"/>
    <col min="6" max="25" width="9.5546875" customWidth="1"/>
    <col min="26" max="26" width="11.5546875" bestFit="1" customWidth="1"/>
  </cols>
  <sheetData>
    <row r="1" spans="1:12" x14ac:dyDescent="0.25">
      <c r="A1" s="20" t="s">
        <v>177</v>
      </c>
      <c r="L1" s="50" t="s">
        <v>173</v>
      </c>
    </row>
    <row r="6" spans="1:12" x14ac:dyDescent="0.25">
      <c r="A6" s="58"/>
      <c r="B6" s="56"/>
      <c r="C6" s="55" t="s">
        <v>116</v>
      </c>
      <c r="D6" s="66"/>
    </row>
    <row r="7" spans="1:12" x14ac:dyDescent="0.25">
      <c r="A7" s="55" t="s">
        <v>128</v>
      </c>
      <c r="B7" s="55" t="s">
        <v>110</v>
      </c>
      <c r="C7" s="73" t="s">
        <v>193</v>
      </c>
      <c r="D7" s="74" t="s">
        <v>192</v>
      </c>
    </row>
    <row r="8" spans="1:12" x14ac:dyDescent="0.25">
      <c r="A8" s="58" t="s">
        <v>123</v>
      </c>
      <c r="B8" s="58" t="s">
        <v>79</v>
      </c>
      <c r="C8" s="67"/>
      <c r="D8" s="70"/>
    </row>
    <row r="9" spans="1:12" x14ac:dyDescent="0.25">
      <c r="A9" s="60"/>
      <c r="B9" s="61" t="s">
        <v>107</v>
      </c>
      <c r="C9" s="68"/>
      <c r="D9" s="71"/>
    </row>
    <row r="10" spans="1:12" x14ac:dyDescent="0.25">
      <c r="A10" s="60"/>
      <c r="B10" s="61" t="s">
        <v>56</v>
      </c>
      <c r="C10" s="68">
        <v>2</v>
      </c>
      <c r="D10" s="71">
        <v>23.45</v>
      </c>
    </row>
    <row r="11" spans="1:12" x14ac:dyDescent="0.25">
      <c r="A11" s="58"/>
      <c r="B11" s="56"/>
      <c r="C11" s="67"/>
      <c r="D11" s="70"/>
    </row>
    <row r="12" spans="1:12" x14ac:dyDescent="0.25">
      <c r="A12" s="58" t="s">
        <v>125</v>
      </c>
      <c r="B12" s="58" t="s">
        <v>79</v>
      </c>
      <c r="C12" s="67">
        <v>1</v>
      </c>
      <c r="D12" s="70">
        <v>34.9</v>
      </c>
    </row>
    <row r="13" spans="1:12" x14ac:dyDescent="0.25">
      <c r="A13" s="60"/>
      <c r="B13" s="61" t="s">
        <v>107</v>
      </c>
      <c r="C13" s="68"/>
      <c r="D13" s="71"/>
    </row>
    <row r="14" spans="1:12" x14ac:dyDescent="0.25">
      <c r="A14" s="60"/>
      <c r="B14" s="61" t="s">
        <v>56</v>
      </c>
      <c r="C14" s="68"/>
      <c r="D14" s="71"/>
    </row>
    <row r="15" spans="1:12" x14ac:dyDescent="0.25">
      <c r="A15" s="58"/>
      <c r="B15" s="56"/>
      <c r="C15" s="67"/>
      <c r="D15" s="70"/>
    </row>
    <row r="16" spans="1:12" x14ac:dyDescent="0.25">
      <c r="A16" s="58" t="s">
        <v>122</v>
      </c>
      <c r="B16" s="58" t="s">
        <v>79</v>
      </c>
      <c r="C16" s="67"/>
      <c r="D16" s="70"/>
    </row>
    <row r="17" spans="1:4" x14ac:dyDescent="0.25">
      <c r="A17" s="60"/>
      <c r="B17" s="61" t="s">
        <v>107</v>
      </c>
      <c r="C17" s="68"/>
      <c r="D17" s="71"/>
    </row>
    <row r="18" spans="1:4" x14ac:dyDescent="0.25">
      <c r="A18" s="60"/>
      <c r="B18" s="61" t="s">
        <v>56</v>
      </c>
      <c r="C18" s="68">
        <v>2</v>
      </c>
      <c r="D18" s="71">
        <v>14.885000000000002</v>
      </c>
    </row>
    <row r="19" spans="1:4" x14ac:dyDescent="0.25">
      <c r="A19" s="58"/>
      <c r="B19" s="56"/>
      <c r="C19" s="67"/>
      <c r="D19" s="70"/>
    </row>
    <row r="20" spans="1:4" x14ac:dyDescent="0.25">
      <c r="A20" s="58" t="s">
        <v>121</v>
      </c>
      <c r="B20" s="58" t="s">
        <v>79</v>
      </c>
      <c r="C20" s="67">
        <v>1</v>
      </c>
      <c r="D20" s="70">
        <v>6.49</v>
      </c>
    </row>
    <row r="21" spans="1:4" x14ac:dyDescent="0.25">
      <c r="A21" s="60"/>
      <c r="B21" s="61" t="s">
        <v>107</v>
      </c>
      <c r="C21" s="68"/>
      <c r="D21" s="71"/>
    </row>
    <row r="22" spans="1:4" x14ac:dyDescent="0.25">
      <c r="A22" s="60"/>
      <c r="B22" s="61" t="s">
        <v>56</v>
      </c>
      <c r="C22" s="68">
        <v>4</v>
      </c>
      <c r="D22" s="71">
        <v>21.27</v>
      </c>
    </row>
    <row r="23" spans="1:4" x14ac:dyDescent="0.25">
      <c r="A23" s="58"/>
      <c r="B23" s="56"/>
      <c r="C23" s="67"/>
      <c r="D23" s="70"/>
    </row>
    <row r="24" spans="1:4" x14ac:dyDescent="0.25">
      <c r="A24" s="58" t="s">
        <v>127</v>
      </c>
      <c r="B24" s="58" t="s">
        <v>79</v>
      </c>
      <c r="C24" s="67">
        <v>1</v>
      </c>
      <c r="D24" s="70">
        <v>10.9</v>
      </c>
    </row>
    <row r="25" spans="1:4" x14ac:dyDescent="0.25">
      <c r="A25" s="60"/>
      <c r="B25" s="61" t="s">
        <v>107</v>
      </c>
      <c r="C25" s="68"/>
      <c r="D25" s="71"/>
    </row>
    <row r="26" spans="1:4" x14ac:dyDescent="0.25">
      <c r="A26" s="60"/>
      <c r="B26" s="61" t="s">
        <v>56</v>
      </c>
      <c r="C26" s="68">
        <v>2</v>
      </c>
      <c r="D26" s="71">
        <v>11.445</v>
      </c>
    </row>
    <row r="27" spans="1:4" x14ac:dyDescent="0.25">
      <c r="A27" s="58"/>
      <c r="B27" s="56"/>
      <c r="C27" s="67"/>
      <c r="D27" s="70"/>
    </row>
    <row r="28" spans="1:4" x14ac:dyDescent="0.25">
      <c r="A28" s="58" t="s">
        <v>120</v>
      </c>
      <c r="B28" s="58" t="s">
        <v>79</v>
      </c>
      <c r="C28" s="67">
        <v>2</v>
      </c>
      <c r="D28" s="70">
        <v>7.84</v>
      </c>
    </row>
    <row r="29" spans="1:4" x14ac:dyDescent="0.25">
      <c r="A29" s="60"/>
      <c r="B29" s="61" t="s">
        <v>107</v>
      </c>
      <c r="C29" s="68">
        <v>1</v>
      </c>
      <c r="D29" s="71">
        <v>2.39</v>
      </c>
    </row>
    <row r="30" spans="1:4" x14ac:dyDescent="0.25">
      <c r="A30" s="60"/>
      <c r="B30" s="61" t="s">
        <v>56</v>
      </c>
      <c r="C30" s="68">
        <v>5</v>
      </c>
      <c r="D30" s="71">
        <v>6.1040000000000001</v>
      </c>
    </row>
    <row r="31" spans="1:4" x14ac:dyDescent="0.25">
      <c r="A31" s="58"/>
      <c r="B31" s="56"/>
      <c r="C31" s="67"/>
      <c r="D31" s="70"/>
    </row>
    <row r="32" spans="1:4" x14ac:dyDescent="0.25">
      <c r="A32" s="58" t="s">
        <v>124</v>
      </c>
      <c r="B32" s="58" t="s">
        <v>79</v>
      </c>
      <c r="C32" s="67">
        <v>3</v>
      </c>
      <c r="D32" s="70">
        <v>3.7900000000000005</v>
      </c>
    </row>
    <row r="33" spans="1:4" x14ac:dyDescent="0.25">
      <c r="A33" s="60"/>
      <c r="B33" s="61" t="s">
        <v>107</v>
      </c>
      <c r="C33" s="68">
        <v>2</v>
      </c>
      <c r="D33" s="71">
        <v>3.09</v>
      </c>
    </row>
    <row r="34" spans="1:4" x14ac:dyDescent="0.25">
      <c r="A34" s="60"/>
      <c r="B34" s="61" t="s">
        <v>56</v>
      </c>
      <c r="C34" s="68">
        <v>1</v>
      </c>
      <c r="D34" s="71">
        <v>3.19</v>
      </c>
    </row>
    <row r="35" spans="1:4" x14ac:dyDescent="0.25">
      <c r="A35" s="58"/>
      <c r="B35" s="56"/>
      <c r="C35" s="67"/>
      <c r="D35" s="70"/>
    </row>
    <row r="36" spans="1:4" x14ac:dyDescent="0.25">
      <c r="A36" s="58" t="s">
        <v>126</v>
      </c>
      <c r="B36" s="58" t="s">
        <v>79</v>
      </c>
      <c r="C36" s="67">
        <v>1</v>
      </c>
      <c r="D36" s="70">
        <v>5.99</v>
      </c>
    </row>
    <row r="37" spans="1:4" x14ac:dyDescent="0.25">
      <c r="A37" s="60"/>
      <c r="B37" s="61" t="s">
        <v>107</v>
      </c>
      <c r="C37" s="68">
        <v>1</v>
      </c>
      <c r="D37" s="71">
        <v>2.79</v>
      </c>
    </row>
    <row r="38" spans="1:4" x14ac:dyDescent="0.25">
      <c r="A38" s="60"/>
      <c r="B38" s="61" t="s">
        <v>56</v>
      </c>
      <c r="C38" s="68"/>
      <c r="D38" s="71"/>
    </row>
    <row r="39" spans="1:4" x14ac:dyDescent="0.25">
      <c r="A39" s="58"/>
      <c r="B39" s="56"/>
      <c r="C39" s="67"/>
      <c r="D39" s="70"/>
    </row>
    <row r="40" spans="1:4" x14ac:dyDescent="0.25">
      <c r="A40" s="63" t="s">
        <v>141</v>
      </c>
      <c r="B40" s="64"/>
      <c r="C40" s="69">
        <v>29</v>
      </c>
      <c r="D40" s="72">
        <v>10.863448275862069</v>
      </c>
    </row>
  </sheetData>
  <hyperlinks>
    <hyperlink ref="L1" location="Sommaire!A1" display="Retour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"/>
  <sheetViews>
    <sheetView workbookViewId="0"/>
  </sheetViews>
  <sheetFormatPr baseColWidth="10" defaultRowHeight="13.2" x14ac:dyDescent="0.25"/>
  <sheetData>
    <row r="1" spans="1:12" x14ac:dyDescent="0.25">
      <c r="A1" s="20" t="s">
        <v>181</v>
      </c>
      <c r="L1" s="50" t="s">
        <v>173</v>
      </c>
    </row>
  </sheetData>
  <hyperlinks>
    <hyperlink ref="L1" location="Sommaire!A1" display="Retour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"/>
  <sheetViews>
    <sheetView workbookViewId="0">
      <selection activeCell="L1" sqref="L1"/>
    </sheetView>
  </sheetViews>
  <sheetFormatPr baseColWidth="10" defaultRowHeight="13.2" x14ac:dyDescent="0.25"/>
  <cols>
    <col min="1" max="1" width="33.6640625" bestFit="1" customWidth="1"/>
    <col min="2" max="2" width="7.109375" customWidth="1"/>
  </cols>
  <sheetData>
    <row r="1" spans="1:12" x14ac:dyDescent="0.25">
      <c r="A1" s="20" t="s">
        <v>181</v>
      </c>
      <c r="L1" s="50" t="s">
        <v>173</v>
      </c>
    </row>
    <row r="6" spans="1:12" x14ac:dyDescent="0.25">
      <c r="A6" s="55" t="s">
        <v>184</v>
      </c>
      <c r="B6" s="57"/>
    </row>
    <row r="7" spans="1:12" x14ac:dyDescent="0.25">
      <c r="A7" s="55" t="s">
        <v>111</v>
      </c>
      <c r="B7" s="57" t="s">
        <v>113</v>
      </c>
    </row>
    <row r="8" spans="1:12" x14ac:dyDescent="0.25">
      <c r="A8" s="58" t="s">
        <v>36</v>
      </c>
      <c r="B8" s="75">
        <v>48.9</v>
      </c>
    </row>
    <row r="9" spans="1:12" x14ac:dyDescent="0.25">
      <c r="A9" s="61" t="s">
        <v>66</v>
      </c>
      <c r="B9" s="76">
        <v>34.9</v>
      </c>
    </row>
    <row r="10" spans="1:12" x14ac:dyDescent="0.25">
      <c r="A10" s="61" t="s">
        <v>45</v>
      </c>
      <c r="B10" s="76">
        <v>24.7</v>
      </c>
    </row>
    <row r="11" spans="1:12" x14ac:dyDescent="0.25">
      <c r="A11" s="61" t="s">
        <v>105</v>
      </c>
      <c r="B11" s="76">
        <v>22.2</v>
      </c>
    </row>
    <row r="12" spans="1:12" x14ac:dyDescent="0.25">
      <c r="A12" s="61" t="s">
        <v>33</v>
      </c>
      <c r="B12" s="76">
        <v>16.899999999999999</v>
      </c>
    </row>
    <row r="13" spans="1:12" x14ac:dyDescent="0.25">
      <c r="A13" s="61" t="s">
        <v>91</v>
      </c>
      <c r="B13" s="76">
        <v>16.7</v>
      </c>
    </row>
    <row r="14" spans="1:12" x14ac:dyDescent="0.25">
      <c r="A14" s="61" t="s">
        <v>54</v>
      </c>
      <c r="B14" s="76">
        <v>12.99</v>
      </c>
    </row>
    <row r="15" spans="1:12" x14ac:dyDescent="0.25">
      <c r="A15" s="61" t="s">
        <v>75</v>
      </c>
      <c r="B15" s="76">
        <v>10.9</v>
      </c>
    </row>
    <row r="16" spans="1:12" x14ac:dyDescent="0.25">
      <c r="A16" s="61" t="s">
        <v>48</v>
      </c>
      <c r="B16" s="76">
        <v>10.6</v>
      </c>
    </row>
    <row r="17" spans="1:2" x14ac:dyDescent="0.25">
      <c r="A17" s="61" t="s">
        <v>63</v>
      </c>
      <c r="B17" s="76">
        <v>9.19</v>
      </c>
    </row>
    <row r="18" spans="1:2" x14ac:dyDescent="0.25">
      <c r="A18" s="61" t="s">
        <v>72</v>
      </c>
      <c r="B18" s="76">
        <v>6.49</v>
      </c>
    </row>
    <row r="19" spans="1:2" x14ac:dyDescent="0.25">
      <c r="A19" s="61" t="s">
        <v>60</v>
      </c>
      <c r="B19" s="76">
        <v>6.49</v>
      </c>
    </row>
    <row r="20" spans="1:2" x14ac:dyDescent="0.25">
      <c r="A20" s="61" t="s">
        <v>51</v>
      </c>
      <c r="B20" s="76">
        <v>6.29</v>
      </c>
    </row>
    <row r="21" spans="1:2" x14ac:dyDescent="0.25">
      <c r="A21" s="61" t="s">
        <v>98</v>
      </c>
      <c r="B21" s="76">
        <v>6.19</v>
      </c>
    </row>
    <row r="22" spans="1:2" x14ac:dyDescent="0.25">
      <c r="A22" s="61" t="s">
        <v>102</v>
      </c>
      <c r="B22" s="76">
        <v>5.95</v>
      </c>
    </row>
    <row r="23" spans="1:2" x14ac:dyDescent="0.25">
      <c r="A23" s="61" t="s">
        <v>78</v>
      </c>
      <c r="B23" s="76">
        <v>4.99</v>
      </c>
    </row>
    <row r="24" spans="1:2" x14ac:dyDescent="0.25">
      <c r="A24" s="61" t="s">
        <v>30</v>
      </c>
      <c r="B24" s="76">
        <v>4.99</v>
      </c>
    </row>
    <row r="25" spans="1:2" x14ac:dyDescent="0.25">
      <c r="A25" s="61" t="s">
        <v>39</v>
      </c>
      <c r="B25" s="76">
        <v>4.79</v>
      </c>
    </row>
    <row r="26" spans="1:2" x14ac:dyDescent="0.25">
      <c r="A26" s="61" t="s">
        <v>42</v>
      </c>
      <c r="B26" s="76">
        <v>4.1900000000000004</v>
      </c>
    </row>
    <row r="27" spans="1:2" x14ac:dyDescent="0.25">
      <c r="A27" s="61" t="s">
        <v>69</v>
      </c>
      <c r="B27" s="76">
        <v>3.99</v>
      </c>
    </row>
    <row r="28" spans="1:2" x14ac:dyDescent="0.25">
      <c r="A28" s="61" t="s">
        <v>81</v>
      </c>
      <c r="B28" s="76">
        <v>3.19</v>
      </c>
    </row>
    <row r="29" spans="1:2" x14ac:dyDescent="0.25">
      <c r="A29" s="61" t="s">
        <v>89</v>
      </c>
      <c r="B29" s="76">
        <v>2.99</v>
      </c>
    </row>
    <row r="30" spans="1:2" x14ac:dyDescent="0.25">
      <c r="A30" s="61" t="s">
        <v>84</v>
      </c>
      <c r="B30" s="76">
        <v>2.79</v>
      </c>
    </row>
    <row r="31" spans="1:2" x14ac:dyDescent="0.25">
      <c r="A31" s="61" t="s">
        <v>58</v>
      </c>
      <c r="B31" s="76">
        <v>2.39</v>
      </c>
    </row>
    <row r="32" spans="1:2" x14ac:dyDescent="0.25">
      <c r="A32" s="61" t="s">
        <v>86</v>
      </c>
      <c r="B32" s="76">
        <v>2.39</v>
      </c>
    </row>
    <row r="33" spans="1:2" x14ac:dyDescent="0.25">
      <c r="A33" s="63" t="s">
        <v>141</v>
      </c>
      <c r="B33" s="77">
        <v>48.9</v>
      </c>
    </row>
  </sheetData>
  <hyperlinks>
    <hyperlink ref="L1" location="Sommaire!A1" display="Retour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"/>
  <sheetViews>
    <sheetView workbookViewId="0"/>
  </sheetViews>
  <sheetFormatPr baseColWidth="10" defaultRowHeight="13.2" x14ac:dyDescent="0.25"/>
  <sheetData>
    <row r="1" spans="1:12" x14ac:dyDescent="0.25">
      <c r="A1" s="20" t="s">
        <v>178</v>
      </c>
      <c r="L1" s="50" t="s">
        <v>173</v>
      </c>
    </row>
    <row r="2" spans="1:12" x14ac:dyDescent="0.25">
      <c r="A2" s="20" t="s">
        <v>188</v>
      </c>
    </row>
  </sheetData>
  <hyperlinks>
    <hyperlink ref="L1" location="Sommaire!A1" display="Retour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"/>
  <sheetViews>
    <sheetView workbookViewId="0">
      <selection activeCell="L1" sqref="L1"/>
    </sheetView>
  </sheetViews>
  <sheetFormatPr baseColWidth="10" defaultRowHeight="13.2" x14ac:dyDescent="0.25"/>
  <cols>
    <col min="1" max="1" width="20.109375" customWidth="1"/>
    <col min="2" max="2" width="25.88671875" bestFit="1" customWidth="1"/>
  </cols>
  <sheetData>
    <row r="1" spans="1:12" x14ac:dyDescent="0.25">
      <c r="A1" t="s">
        <v>165</v>
      </c>
      <c r="B1" t="s">
        <v>114</v>
      </c>
      <c r="C1" t="s">
        <v>139</v>
      </c>
      <c r="D1" t="s">
        <v>108</v>
      </c>
      <c r="L1" s="50" t="s">
        <v>173</v>
      </c>
    </row>
    <row r="2" spans="1:12" x14ac:dyDescent="0.25">
      <c r="A2" t="s">
        <v>8</v>
      </c>
      <c r="B2" t="s">
        <v>9</v>
      </c>
      <c r="C2" t="s">
        <v>131</v>
      </c>
      <c r="D2">
        <v>40</v>
      </c>
    </row>
  </sheetData>
  <hyperlinks>
    <hyperlink ref="L1" location="Sommaire!A1" display="Retour" xr:uid="{00000000-0004-0000-0800-000000000000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1</vt:i4>
      </vt:variant>
    </vt:vector>
  </HeadingPairs>
  <TitlesOfParts>
    <vt:vector size="25" baseType="lpstr">
      <vt:lpstr>Sommaire</vt:lpstr>
      <vt:lpstr>Vins</vt:lpstr>
      <vt:lpstr>Restos</vt:lpstr>
      <vt:lpstr>VinsAnnéesCouleurs</vt:lpstr>
      <vt:lpstr>VinsAnnéesCouleurs_Solution</vt:lpstr>
      <vt:lpstr>VinsCatégories</vt:lpstr>
      <vt:lpstr>VinsCatégories_Solution</vt:lpstr>
      <vt:lpstr>CommunesResto</vt:lpstr>
      <vt:lpstr>CuisineFrançaiseUccle</vt:lpstr>
      <vt:lpstr>CommunesResto_Solution</vt:lpstr>
      <vt:lpstr>BudgetMinMax</vt:lpstr>
      <vt:lpstr>BudgetMinMax_Solution</vt:lpstr>
      <vt:lpstr>BudgetResto</vt:lpstr>
      <vt:lpstr>0-40_Solution</vt:lpstr>
      <vt:lpstr>&gt;40_Solution</vt:lpstr>
      <vt:lpstr>BudgetResto_Solution</vt:lpstr>
      <vt:lpstr>MinMoyenneMax</vt:lpstr>
      <vt:lpstr>MinMoyenneMax_Solution</vt:lpstr>
      <vt:lpstr>Prix_dollars</vt:lpstr>
      <vt:lpstr>Prix_dollars_Solution</vt:lpstr>
      <vt:lpstr>VinsAnnées</vt:lpstr>
      <vt:lpstr>VinsAnnées_Solution</vt:lpstr>
      <vt:lpstr>VinsPrix</vt:lpstr>
      <vt:lpstr>VinsPrix_Solution</vt:lpstr>
      <vt:lpstr>clients</vt:lpstr>
    </vt:vector>
  </TitlesOfParts>
  <Company>Cassiopée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</dc:creator>
  <cp:lastModifiedBy>Joel Lambert</cp:lastModifiedBy>
  <dcterms:created xsi:type="dcterms:W3CDTF">2004-03-16T08:08:25Z</dcterms:created>
  <dcterms:modified xsi:type="dcterms:W3CDTF">2023-10-25T14:13:19Z</dcterms:modified>
</cp:coreProperties>
</file>