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pivotTables/pivotTable11.xml" ContentType="application/vnd.openxmlformats-officedocument.spreadsheetml.pivot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_Bruxelles Formation\Police fédérale\TCD Juin 2025\Prépa\"/>
    </mc:Choice>
  </mc:AlternateContent>
  <xr:revisionPtr revIDLastSave="0" documentId="13_ncr:1_{76F74752-7BB3-4EC7-9145-7EA2E9E7235A}" xr6:coauthVersionLast="47" xr6:coauthVersionMax="47" xr10:uidLastSave="{00000000-0000-0000-0000-000000000000}"/>
  <bookViews>
    <workbookView xWindow="-108" yWindow="-108" windowWidth="23256" windowHeight="12456" tabRatio="640" xr2:uid="{00000000-000D-0000-FFFF-FFFF00000000}"/>
  </bookViews>
  <sheets>
    <sheet name="Sommaire" sheetId="26" r:id="rId1"/>
    <sheet name="Vins" sheetId="4" r:id="rId2"/>
    <sheet name="Restos" sheetId="2" r:id="rId3"/>
    <sheet name="VinsAnnéesCouleurs" sheetId="32" r:id="rId4"/>
    <sheet name="VinsAnnéesCouleurs_Solution" sheetId="31" r:id="rId5"/>
    <sheet name="VinsCatégories" sheetId="30" r:id="rId6"/>
    <sheet name="VinsCatégories_Solution" sheetId="33" r:id="rId7"/>
    <sheet name="CommunesResto" sheetId="34" r:id="rId8"/>
    <sheet name="CuisineFrançaiseUccle" sheetId="39" r:id="rId9"/>
    <sheet name="CommunesResto_Solution" sheetId="35" r:id="rId10"/>
    <sheet name="BudgetMinMax" sheetId="36" r:id="rId11"/>
    <sheet name="BudgetMinMax_Solution" sheetId="29" r:id="rId12"/>
    <sheet name="BudgetResto" sheetId="19" r:id="rId13"/>
    <sheet name="0-40" sheetId="45" r:id="rId14"/>
    <sheet name="&gt;40" sheetId="44" r:id="rId15"/>
    <sheet name="BudgetResto_Solution" sheetId="8" r:id="rId16"/>
    <sheet name="MinMoyenneMax" sheetId="22" r:id="rId17"/>
    <sheet name="MinMoyenneMax_Solution" sheetId="9" r:id="rId18"/>
    <sheet name="Prix_dollars" sheetId="23" r:id="rId19"/>
    <sheet name="Prix_dollars_Solution" sheetId="13" r:id="rId20"/>
    <sheet name="VinsAnnées" sheetId="27" r:id="rId21"/>
    <sheet name="VinsAnnées_Solution" sheetId="24" r:id="rId22"/>
    <sheet name="VinsPrix" sheetId="28" r:id="rId23"/>
    <sheet name="VinsPrix_Solution" sheetId="25" r:id="rId24"/>
  </sheets>
  <definedNames>
    <definedName name="_xlcn.WorksheetConnection_TCDEx03.xlsxTableau31" hidden="1">Tableau3[]</definedName>
    <definedName name="_xlcn.WorksheetConnection_VinsA1H301" hidden="1">Vins!$A$1:$H$30</definedName>
    <definedName name="clients">Restos!$A$2:$A$21</definedName>
  </definedNames>
  <calcPr calcId="191029"/>
  <pivotCaches>
    <pivotCache cacheId="0" r:id="rId25"/>
    <pivotCache cacheId="1" r:id="rId26"/>
    <pivotCache cacheId="2" r:id="rId27"/>
    <pivotCache cacheId="9" r:id="rId28"/>
  </pivotCaches>
  <extLst>
    <ext xmlns:x15="http://schemas.microsoft.com/office/spreadsheetml/2010/11/main" uri="{FCE2AD5D-F65C-4FA6-A056-5C36A1767C68}">
      <x15:dataModel>
        <x15:modelTables>
          <x15:modelTable id="Plage 1" name="Plage 1" connection="WorksheetConnection_Vins!$A$1:$H$30"/>
          <x15:modelTable id="Tableau3" name="Tableau3" connection="WorksheetConnection_TCD-Ex03.xlsx!Tableau3"/>
        </x15:modelTables>
        <x15:modelRelationships>
          <x15:modelRelationship fromTable="Plage 1" fromColumn="Clients" toTable="Tableau3" toColumn="Restaurant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jla</author>
  </authors>
  <commentList>
    <comment ref="D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Budgets aléatoires !!!
Pour consulter les bugets réels, visiter "resto.be"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54F9FFC-90EE-4321-A919-A55BAECDF954}" keepAlive="1" name="ThisWorkbookDataModel" description="Modèle de donnée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6268656F-9300-462E-84B7-10CA0EB6E2B1}" name="WorksheetConnection_TCD-Ex03.xlsx!Tableau3" type="102" refreshedVersion="8" minRefreshableVersion="5">
    <extLst>
      <ext xmlns:x15="http://schemas.microsoft.com/office/spreadsheetml/2010/11/main" uri="{DE250136-89BD-433C-8126-D09CA5730AF9}">
        <x15:connection id="Tableau3">
          <x15:rangePr sourceName="_xlcn.WorksheetConnection_TCDEx03.xlsxTableau31"/>
        </x15:connection>
      </ext>
    </extLst>
  </connection>
  <connection id="3" xr16:uid="{757B1C18-BB78-4EEC-BC0E-6D1E43B8CD50}" name="WorksheetConnection_Vins!$A$1:$H$30" type="102" refreshedVersion="8" minRefreshableVersion="5">
    <extLst>
      <ext xmlns:x15="http://schemas.microsoft.com/office/spreadsheetml/2010/11/main" uri="{DE250136-89BD-433C-8126-D09CA5730AF9}">
        <x15:connection id="Plage 1" autoDelete="1">
          <x15:rangePr sourceName="_xlcn.WorksheetConnection_VinsA1H301"/>
        </x15:connection>
      </ext>
    </extLst>
  </connection>
</connections>
</file>

<file path=xl/sharedStrings.xml><?xml version="1.0" encoding="utf-8"?>
<sst xmlns="http://schemas.openxmlformats.org/spreadsheetml/2006/main" count="547" uniqueCount="196">
  <si>
    <t xml:space="preserve">X-IT LA BRASSERIE </t>
  </si>
  <si>
    <t xml:space="preserve">    1170 BRUXELLES (Watermael-Boitsfort) </t>
  </si>
  <si>
    <t>VOGELENZANG</t>
  </si>
  <si>
    <t xml:space="preserve">    1070 BRUXELLES (Anderlecht) </t>
  </si>
  <si>
    <t>LA VILLA LORRAINE</t>
  </si>
  <si>
    <t xml:space="preserve">    1000 BRUXELLES (Ville) </t>
  </si>
  <si>
    <t>AU VIEUX BOITSFORT</t>
  </si>
  <si>
    <t>VERT DE GRIS</t>
  </si>
  <si>
    <t>VENTRE SAINT GRIS</t>
  </si>
  <si>
    <t xml:space="preserve">    1180 BRUXELLES (Uccle) </t>
  </si>
  <si>
    <t>TOUT BON</t>
  </si>
  <si>
    <t>LA TOUR D'Y VOIR</t>
  </si>
  <si>
    <t>TON TAPAS MON MEZE</t>
  </si>
  <si>
    <t xml:space="preserve">    1210 BRUXELLES (Saint-Josse-ten-Noode) </t>
  </si>
  <si>
    <t>THOUMIEUX</t>
  </si>
  <si>
    <t xml:space="preserve">    1050 BRUXELLES (Ixelles) </t>
  </si>
  <si>
    <t>TAVERNE DU PASSAGE</t>
  </si>
  <si>
    <t>TASSILI</t>
  </si>
  <si>
    <t>LA TABLE DE MAMY</t>
  </si>
  <si>
    <t xml:space="preserve">    1200 BRUXELLES (Woluwe-Saint-Lambert) </t>
  </si>
  <si>
    <t>SUSHI FACTORY</t>
  </si>
  <si>
    <t>STIRWEN</t>
  </si>
  <si>
    <t xml:space="preserve">    1040 BRUXELLES (Etterbeek) </t>
  </si>
  <si>
    <t>STAR OF INDIA</t>
  </si>
  <si>
    <t>IN 'T SPINNEKOPKE</t>
  </si>
  <si>
    <t>SKIEVELAT SABLON</t>
  </si>
  <si>
    <t>SINGHA TAVERNE</t>
  </si>
  <si>
    <t xml:space="preserve">    1160 BRUXELLES (Auderghem) </t>
  </si>
  <si>
    <t>SCIROCCO</t>
  </si>
  <si>
    <t>CHATEAU JOUANIN</t>
  </si>
  <si>
    <t>COTES DE CASTILLON</t>
  </si>
  <si>
    <t>4,99 EUR</t>
  </si>
  <si>
    <t>CHATEAU DE PRESSAC</t>
  </si>
  <si>
    <t>SAINT-EMILION GRAND CRU</t>
  </si>
  <si>
    <t>16,90 EUR</t>
  </si>
  <si>
    <t>CHATEAU DESMIRAIL</t>
  </si>
  <si>
    <t>MARGAUX</t>
  </si>
  <si>
    <t>19,78 EUR</t>
  </si>
  <si>
    <t>LES CLAYES</t>
  </si>
  <si>
    <t>GRAVES</t>
  </si>
  <si>
    <t>4,79 EUR</t>
  </si>
  <si>
    <t>DOMAINE SOURILHAC</t>
  </si>
  <si>
    <t>COTES DU RHONE VILLAGES</t>
  </si>
  <si>
    <t>4,19 EUR</t>
  </si>
  <si>
    <t>CHATEAU LES GRANDES MURAILLES</t>
  </si>
  <si>
    <t>SAINT-EMILION GRAND CRU CLASSE</t>
  </si>
  <si>
    <t>24,70 EUR</t>
  </si>
  <si>
    <t>CHATEAU BELLE ISLE REGALE</t>
  </si>
  <si>
    <t>CORBIERES</t>
  </si>
  <si>
    <t>10,60 EUR</t>
  </si>
  <si>
    <t>CHATEAU LARRIVET</t>
  </si>
  <si>
    <t>LISTRAC-MEDOC</t>
  </si>
  <si>
    <t>6,29 EUR</t>
  </si>
  <si>
    <t>DOMAINE DE SOUVIOU</t>
  </si>
  <si>
    <t>BANDOL</t>
  </si>
  <si>
    <t>12,99 EUR</t>
  </si>
  <si>
    <t>Rouge</t>
  </si>
  <si>
    <t>LES VERSANNES</t>
  </si>
  <si>
    <t>VIN DE PAYS DU GARD</t>
  </si>
  <si>
    <t>2,39 EUR</t>
  </si>
  <si>
    <t>REUILLY</t>
  </si>
  <si>
    <t>6,49 EUR</t>
  </si>
  <si>
    <t>MACON LUGNY LES GENIEVRES</t>
  </si>
  <si>
    <t>MACON - LUGNY</t>
  </si>
  <si>
    <t>9,19 EUR</t>
  </si>
  <si>
    <t>CHATEAU LAFAURIE PEYRAGUEY</t>
  </si>
  <si>
    <t>SAUTERNES</t>
  </si>
  <si>
    <t>34,90 EUR</t>
  </si>
  <si>
    <t>SAUVIGNON DU HAUT POITOU</t>
  </si>
  <si>
    <t>HAUT POITOU VDQS</t>
  </si>
  <si>
    <t>3,99 EUR</t>
  </si>
  <si>
    <t>DOMAINE DU CINQUAU</t>
  </si>
  <si>
    <t>JURANCON</t>
  </si>
  <si>
    <t>FENDANT DU VALAIS "VENDANGETTE"</t>
  </si>
  <si>
    <t>5,99 EUR</t>
  </si>
  <si>
    <t>GIVRY</t>
  </si>
  <si>
    <t>10,90 EUR</t>
  </si>
  <si>
    <t>TOUR SAINT MARTIN</t>
  </si>
  <si>
    <t>MINERVOIS</t>
  </si>
  <si>
    <t>Blanc</t>
  </si>
  <si>
    <t>CABERNET ROSE D´ANJOU</t>
  </si>
  <si>
    <t>CABERNET D'ANJOU</t>
  </si>
  <si>
    <t>3,19 EUR</t>
  </si>
  <si>
    <t>LES SOURCES DE LA MARINE</t>
  </si>
  <si>
    <t>COSTIERES DE NIMES</t>
  </si>
  <si>
    <t>2,79 EUR</t>
  </si>
  <si>
    <t>COTES DE PROVENCE</t>
  </si>
  <si>
    <t>LE GRACELIER</t>
  </si>
  <si>
    <t>ROSE D´ ANJOU</t>
  </si>
  <si>
    <t>ROSE D'ANJOU</t>
  </si>
  <si>
    <t>2,99 EUR</t>
  </si>
  <si>
    <t>SAVIGNY-LES-BEAUNE</t>
  </si>
  <si>
    <t>16,70 EUR</t>
  </si>
  <si>
    <t>CHATEAU PRIEURE LICHINE</t>
  </si>
  <si>
    <t>48,90 EUR</t>
  </si>
  <si>
    <t>WOODBRIDGE CABERNET SAUVIGNON</t>
  </si>
  <si>
    <t>9,99 EUR</t>
  </si>
  <si>
    <t>CHATEAU CHAMPS DE DURAND</t>
  </si>
  <si>
    <t>PUISSEGUIN-SAINT-EMILION</t>
  </si>
  <si>
    <t>6,19 EUR</t>
  </si>
  <si>
    <t>CHATEAU DE VERGEL</t>
  </si>
  <si>
    <t>MERLOT</t>
  </si>
  <si>
    <t>SOMONTANO</t>
  </si>
  <si>
    <t>5,95 EUR</t>
  </si>
  <si>
    <t>CHATEAU MEYNEY CRU BOURGEOIS</t>
  </si>
  <si>
    <t>SAINT-ESTEPHE</t>
  </si>
  <si>
    <t>22,20 EUR</t>
  </si>
  <si>
    <t>Rosé</t>
  </si>
  <si>
    <t>Budget</t>
  </si>
  <si>
    <t>Appellation</t>
  </si>
  <si>
    <t>Couleur</t>
  </si>
  <si>
    <t>Catégorie</t>
  </si>
  <si>
    <t>Prix</t>
  </si>
  <si>
    <t>Total</t>
  </si>
  <si>
    <t>Villes</t>
  </si>
  <si>
    <t>Prix calculé</t>
  </si>
  <si>
    <t>Données</t>
  </si>
  <si>
    <t>Devises</t>
  </si>
  <si>
    <t>Eur</t>
  </si>
  <si>
    <t>Clients</t>
  </si>
  <si>
    <t>2001 </t>
  </si>
  <si>
    <t>1999 </t>
  </si>
  <si>
    <t>1998 </t>
  </si>
  <si>
    <t>1996 </t>
  </si>
  <si>
    <t>2002 </t>
  </si>
  <si>
    <t>1997 </t>
  </si>
  <si>
    <t>2003 </t>
  </si>
  <si>
    <t>2000 </t>
  </si>
  <si>
    <t>Année</t>
  </si>
  <si>
    <t xml:space="preserve">de Brasserie </t>
  </si>
  <si>
    <t xml:space="preserve">Belge </t>
  </si>
  <si>
    <t xml:space="preserve">Française </t>
  </si>
  <si>
    <t xml:space="preserve">Turque </t>
  </si>
  <si>
    <t xml:space="preserve">du Maghreb </t>
  </si>
  <si>
    <t xml:space="preserve">Japonaise </t>
  </si>
  <si>
    <t xml:space="preserve">Indienne </t>
  </si>
  <si>
    <t xml:space="preserve">Thaïlandaise </t>
  </si>
  <si>
    <t xml:space="preserve">Italienne </t>
  </si>
  <si>
    <t xml:space="preserve">Internationale  Fusion </t>
  </si>
  <si>
    <t>Type</t>
  </si>
  <si>
    <t>Total général</t>
  </si>
  <si>
    <t>0-40</t>
  </si>
  <si>
    <t>&gt;40</t>
  </si>
  <si>
    <t>Prix le plus bas</t>
  </si>
  <si>
    <t>Moyenne des prix</t>
  </si>
  <si>
    <t>Prix le plus élevé</t>
  </si>
  <si>
    <t>Prix (euros)</t>
  </si>
  <si>
    <t>Prix (dollars)</t>
  </si>
  <si>
    <t>TCD donnant le prix en euros et en dollars pour les différents vins</t>
  </si>
  <si>
    <t>NB : les opérations de synthèse se font sur le champ 'Prix calculé' (le champ 'Prix' est le prix récupéré d'un autre logiciel et est importé en Excel en tant que texte)</t>
  </si>
  <si>
    <t>Nombre de vins</t>
  </si>
  <si>
    <t>Graphique croisé dynamique donnant le pourcentage du nombre de bouteilles par gamme de prix par rapport au nombre total</t>
  </si>
  <si>
    <t>0-10</t>
  </si>
  <si>
    <t>10-20</t>
  </si>
  <si>
    <t>20-30</t>
  </si>
  <si>
    <t>30-40</t>
  </si>
  <si>
    <t>40-50</t>
  </si>
  <si>
    <t>Applications diverses sur les Tableaux Croisés Dynamiques</t>
  </si>
  <si>
    <t>Vins</t>
  </si>
  <si>
    <t>Liste de différents vins de toutes les couleurs</t>
  </si>
  <si>
    <t>Restos</t>
  </si>
  <si>
    <t>Liste de différents restaurants d'ici et d'ailleurs</t>
  </si>
  <si>
    <t>TCD permettant de choisir une gamme de budget (0-40 €, &gt; 40€) et d'obtenir la liste des restaurants de cette gamme</t>
  </si>
  <si>
    <t>Budget moyen</t>
  </si>
  <si>
    <t>Restaurant</t>
  </si>
  <si>
    <t>A partir de ce Tcd, créez une page reprenant tous les restos selon le budget</t>
  </si>
  <si>
    <t>(1 page pour les restos de 0 à 40 Eur, 1 autre pour les restos d'un budget &gt; 40 Eur)</t>
  </si>
  <si>
    <t>BudgetResto</t>
  </si>
  <si>
    <t>MinMoyenneMax</t>
  </si>
  <si>
    <t>Prix_dollars</t>
  </si>
  <si>
    <t>VinsAnnées</t>
  </si>
  <si>
    <t>VinsPrix</t>
  </si>
  <si>
    <t>Retour</t>
  </si>
  <si>
    <t>A partir de ce TCD seront créées les feuilles '0-40' et '&gt;40' nous permettant d'obtenir la liste des restaurants entrant dans ces 2 gammes de prix</t>
  </si>
  <si>
    <t>Créez un graphique croisé dynamique représentant le prix le plus bas, la moyenne du prix et le prix le plus élevé par couleur</t>
  </si>
  <si>
    <t>Graphique croisé dynamique représentant une courbe de l'évolution du nombre de vins par année de production</t>
  </si>
  <si>
    <t>Tcd donnant le nombre de vins et le prix moyen par année de production et par couleur</t>
  </si>
  <si>
    <t>Tcd donnant le nombre de restaurants pas commune et par type de cuisine</t>
  </si>
  <si>
    <t>VinsAnnéesCouleurs</t>
  </si>
  <si>
    <t>VinsCatégories</t>
  </si>
  <si>
    <t>Tcd donnant le prix du vin le plus cher par catégorie classé par ordre décroissant sur les prix</t>
  </si>
  <si>
    <t>CommunesResto</t>
  </si>
  <si>
    <t>BudgetMinMax</t>
  </si>
  <si>
    <t>Prix max par catégorie</t>
  </si>
  <si>
    <t>Tcd donnant le budget nécessaire pour aller au restaurant le plus cher et le moins cher</t>
  </si>
  <si>
    <t>Budget minimum</t>
  </si>
  <si>
    <t>Budget maximum</t>
  </si>
  <si>
    <t>A partir des résultats, créez une feuille reprenant les renseignements sur les restaurants de cuisine française d'Uccle</t>
  </si>
  <si>
    <t>Nombre de restaurants</t>
  </si>
  <si>
    <t>Gamme de prix</t>
  </si>
  <si>
    <t>Pourcentage du nombre  / total</t>
  </si>
  <si>
    <t>Prix moyen</t>
  </si>
  <si>
    <t>Nombre</t>
  </si>
  <si>
    <t>(Plusieurs éléments)</t>
  </si>
  <si>
    <t>VinsParCommunes</t>
  </si>
  <si>
    <t>Nombre de vins différents vendus par commune (CF TCD-Ex06.xlsx)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</si>
</sst>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[$€-40C]"/>
    <numFmt numFmtId="166" formatCode="[$$-C09]#,##0.00"/>
  </numFmts>
  <fonts count="12" x14ac:knownFonts="1">
    <font>
      <sz val="10"/>
      <name val="Arial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9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4"/>
      <color theme="1"/>
      <name val="Aptos"/>
      <family val="2"/>
    </font>
    <font>
      <sz val="12"/>
      <color theme="1"/>
      <name val="Aptos"/>
      <family val="2"/>
    </font>
    <font>
      <sz val="10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8CBAD"/>
        <bgColor indexed="64"/>
      </patternFill>
    </fill>
  </fills>
  <borders count="5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dashed">
        <color indexed="8"/>
      </left>
      <right/>
      <top/>
      <bottom/>
      <diagonal/>
    </border>
    <border>
      <left style="dashed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64"/>
      </left>
      <right/>
      <top/>
      <bottom/>
      <diagonal/>
    </border>
    <border>
      <left style="thin">
        <color rgb="FFABABAB"/>
      </left>
      <right/>
      <top/>
      <bottom style="thin">
        <color rgb="FFABABAB"/>
      </bottom>
      <diagonal/>
    </border>
    <border>
      <left style="thin">
        <color rgb="FFABABAB"/>
      </left>
      <right style="thin">
        <color rgb="FFABABAB"/>
      </right>
      <top/>
      <bottom style="thin">
        <color rgb="FFABABAB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2" fillId="0" borderId="0" xfId="0" applyFont="1" applyAlignment="1">
      <alignment horizontal="right" vertical="top"/>
    </xf>
    <xf numFmtId="0" fontId="0" fillId="0" borderId="1" xfId="0" pivotButton="1" applyBorder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6" xfId="0" applyNumberFormat="1" applyBorder="1"/>
    <xf numFmtId="0" fontId="6" fillId="0" borderId="7" xfId="0" applyFont="1" applyBorder="1"/>
    <xf numFmtId="0" fontId="6" fillId="0" borderId="8" xfId="0" applyFont="1" applyBorder="1"/>
    <xf numFmtId="0" fontId="5" fillId="2" borderId="0" xfId="0" applyFont="1" applyFill="1" applyAlignment="1">
      <alignment horizontal="right"/>
    </xf>
    <xf numFmtId="0" fontId="5" fillId="2" borderId="9" xfId="0" applyFont="1" applyFill="1" applyBorder="1" applyAlignment="1">
      <alignment horizontal="right"/>
    </xf>
    <xf numFmtId="164" fontId="6" fillId="0" borderId="10" xfId="0" applyNumberFormat="1" applyFont="1" applyBorder="1" applyAlignment="1">
      <alignment horizontal="right"/>
    </xf>
    <xf numFmtId="164" fontId="0" fillId="0" borderId="5" xfId="0" applyNumberFormat="1" applyBorder="1"/>
    <xf numFmtId="164" fontId="0" fillId="0" borderId="11" xfId="0" applyNumberFormat="1" applyBorder="1"/>
    <xf numFmtId="0" fontId="0" fillId="0" borderId="13" xfId="0" applyBorder="1"/>
    <xf numFmtId="0" fontId="0" fillId="0" borderId="14" xfId="0" applyBorder="1"/>
    <xf numFmtId="0" fontId="7" fillId="0" borderId="0" xfId="0" applyFont="1"/>
    <xf numFmtId="164" fontId="0" fillId="0" borderId="14" xfId="0" applyNumberFormat="1" applyBorder="1"/>
    <xf numFmtId="164" fontId="0" fillId="0" borderId="0" xfId="0" applyNumberFormat="1"/>
    <xf numFmtId="164" fontId="0" fillId="0" borderId="15" xfId="0" applyNumberFormat="1" applyBorder="1"/>
    <xf numFmtId="165" fontId="0" fillId="0" borderId="1" xfId="0" applyNumberFormat="1" applyBorder="1"/>
    <xf numFmtId="165" fontId="0" fillId="0" borderId="3" xfId="0" applyNumberFormat="1" applyBorder="1"/>
    <xf numFmtId="0" fontId="0" fillId="0" borderId="16" xfId="0" applyBorder="1"/>
    <xf numFmtId="166" fontId="6" fillId="0" borderId="9" xfId="0" applyNumberFormat="1" applyFont="1" applyBorder="1" applyAlignment="1">
      <alignment horizontal="right"/>
    </xf>
    <xf numFmtId="166" fontId="6" fillId="0" borderId="12" xfId="0" applyNumberFormat="1" applyFont="1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0" xfId="0" applyBorder="1"/>
    <xf numFmtId="10" fontId="0" fillId="0" borderId="2" xfId="0" applyNumberFormat="1" applyBorder="1"/>
    <xf numFmtId="10" fontId="0" fillId="0" borderId="31" xfId="0" applyNumberFormat="1" applyBorder="1"/>
    <xf numFmtId="10" fontId="0" fillId="0" borderId="17" xfId="0" applyNumberFormat="1" applyBorder="1"/>
    <xf numFmtId="0" fontId="1" fillId="0" borderId="0" xfId="1" applyAlignment="1" applyProtection="1"/>
    <xf numFmtId="0" fontId="1" fillId="0" borderId="0" xfId="1" applyAlignment="1" applyProtection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30" xfId="0" applyNumberFormat="1" applyBorder="1"/>
    <xf numFmtId="0" fontId="0" fillId="0" borderId="32" xfId="0" pivotButton="1" applyBorder="1"/>
    <xf numFmtId="0" fontId="0" fillId="0" borderId="33" xfId="0" applyBorder="1"/>
    <xf numFmtId="0" fontId="0" fillId="0" borderId="34" xfId="0" applyBorder="1"/>
    <xf numFmtId="0" fontId="0" fillId="0" borderId="32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164" fontId="0" fillId="0" borderId="42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0" fontId="0" fillId="0" borderId="32" xfId="0" applyBorder="1" applyAlignment="1">
      <alignment horizontal="center"/>
    </xf>
    <xf numFmtId="0" fontId="0" fillId="0" borderId="42" xfId="0" applyBorder="1" applyAlignment="1">
      <alignment horizontal="center"/>
    </xf>
    <xf numFmtId="165" fontId="0" fillId="0" borderId="34" xfId="0" applyNumberFormat="1" applyBorder="1"/>
    <xf numFmtId="165" fontId="0" fillId="0" borderId="37" xfId="0" applyNumberFormat="1" applyBorder="1"/>
    <xf numFmtId="165" fontId="0" fillId="0" borderId="40" xfId="0" applyNumberFormat="1" applyBorder="1"/>
    <xf numFmtId="0" fontId="5" fillId="2" borderId="45" xfId="0" applyFont="1" applyFill="1" applyBorder="1"/>
    <xf numFmtId="164" fontId="6" fillId="0" borderId="0" xfId="0" applyNumberFormat="1" applyFont="1" applyAlignment="1">
      <alignment horizontal="right"/>
    </xf>
    <xf numFmtId="0" fontId="0" fillId="0" borderId="40" xfId="0" pivotButton="1" applyBorder="1"/>
    <xf numFmtId="0" fontId="0" fillId="0" borderId="46" xfId="0" applyBorder="1"/>
    <xf numFmtId="165" fontId="0" fillId="0" borderId="47" xfId="0" applyNumberFormat="1" applyBorder="1"/>
    <xf numFmtId="0" fontId="0" fillId="3" borderId="48" xfId="0" applyFill="1" applyBorder="1"/>
    <xf numFmtId="0" fontId="0" fillId="3" borderId="49" xfId="0" applyFill="1" applyBorder="1"/>
    <xf numFmtId="0" fontId="0" fillId="3" borderId="50" xfId="0" applyFill="1" applyBorder="1"/>
    <xf numFmtId="0" fontId="9" fillId="3" borderId="51" xfId="0" applyFont="1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52" xfId="0" applyFill="1" applyBorder="1" applyAlignment="1">
      <alignment horizontal="centerContinuous"/>
    </xf>
    <xf numFmtId="0" fontId="0" fillId="3" borderId="53" xfId="0" applyFill="1" applyBorder="1"/>
    <xf numFmtId="0" fontId="0" fillId="3" borderId="54" xfId="0" applyFill="1" applyBorder="1"/>
    <xf numFmtId="0" fontId="0" fillId="3" borderId="55" xfId="0" applyFill="1" applyBorder="1"/>
    <xf numFmtId="0" fontId="0" fillId="3" borderId="0" xfId="0" applyFill="1" applyBorder="1" applyAlignment="1">
      <alignment horizontal="centerContinuous"/>
    </xf>
    <xf numFmtId="0" fontId="0" fillId="3" borderId="0" xfId="0" applyFill="1" applyBorder="1"/>
    <xf numFmtId="0" fontId="0" fillId="3" borderId="52" xfId="0" applyFill="1" applyBorder="1"/>
    <xf numFmtId="0" fontId="10" fillId="3" borderId="51" xfId="0" applyFont="1" applyFill="1" applyBorder="1" applyAlignment="1">
      <alignment horizontal="left"/>
    </xf>
    <xf numFmtId="0" fontId="11" fillId="3" borderId="5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/>
  </cellXfs>
  <cellStyles count="2">
    <cellStyle name="Lien hypertexte" xfId="1" builtinId="8"/>
    <cellStyle name="Normal" xfId="0" builtinId="0"/>
  </cellStyles>
  <dxfs count="1">
    <dxf>
      <alignment horizontal="center"/>
    </dxf>
  </dxfs>
  <tableStyles count="0" defaultTableStyle="TableStyleMedium9" defaultPivotStyle="PivotStyleLight16"/>
  <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pivotCacheDefinition" Target="pivotCache/pivotCacheDefinition2.xml"/><Relationship Id="rId39" Type="http://schemas.openxmlformats.org/officeDocument/2006/relationships/customXml" Target="../customXml/item5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42" Type="http://schemas.openxmlformats.org/officeDocument/2006/relationships/customXml" Target="../customXml/item8.xml"/><Relationship Id="rId47" Type="http://schemas.openxmlformats.org/officeDocument/2006/relationships/customXml" Target="../customXml/item13.xml"/><Relationship Id="rId50" Type="http://schemas.openxmlformats.org/officeDocument/2006/relationships/customXml" Target="../customXml/item16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theme" Target="theme/theme1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3.xml"/><Relationship Id="rId40" Type="http://schemas.openxmlformats.org/officeDocument/2006/relationships/customXml" Target="../customXml/item6.xml"/><Relationship Id="rId45" Type="http://schemas.openxmlformats.org/officeDocument/2006/relationships/customXml" Target="../customXml/item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pivotCacheDefinition" Target="pivotCache/pivotCacheDefinition4.xml"/><Relationship Id="rId36" Type="http://schemas.openxmlformats.org/officeDocument/2006/relationships/customXml" Target="../customXml/item2.xml"/><Relationship Id="rId49" Type="http://schemas.openxmlformats.org/officeDocument/2006/relationships/customXml" Target="../customXml/item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4" Type="http://schemas.openxmlformats.org/officeDocument/2006/relationships/customXml" Target="../customXml/item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pivotCacheDefinition" Target="pivotCache/pivotCacheDefinition3.xml"/><Relationship Id="rId30" Type="http://schemas.openxmlformats.org/officeDocument/2006/relationships/connections" Target="connections.xml"/><Relationship Id="rId35" Type="http://schemas.openxmlformats.org/officeDocument/2006/relationships/customXml" Target="../customXml/item1.xml"/><Relationship Id="rId43" Type="http://schemas.openxmlformats.org/officeDocument/2006/relationships/customXml" Target="../customXml/item9.xml"/><Relationship Id="rId48" Type="http://schemas.openxmlformats.org/officeDocument/2006/relationships/customXml" Target="../customXml/item1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pivotCacheDefinition" Target="pivotCache/pivotCacheDefinition1.xml"/><Relationship Id="rId33" Type="http://schemas.openxmlformats.org/officeDocument/2006/relationships/powerPivotData" Target="model/item.data"/><Relationship Id="rId38" Type="http://schemas.openxmlformats.org/officeDocument/2006/relationships/customXml" Target="../customXml/item4.xml"/><Relationship Id="rId46" Type="http://schemas.openxmlformats.org/officeDocument/2006/relationships/customXml" Target="../customXml/item12.xml"/><Relationship Id="rId20" Type="http://schemas.openxmlformats.org/officeDocument/2006/relationships/worksheet" Target="worksheets/sheet20.xml"/><Relationship Id="rId41" Type="http://schemas.openxmlformats.org/officeDocument/2006/relationships/customXml" Target="../customXml/item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[TCD-Ex03.xlsx]MinMoyenneMax_Solution!Tableau croisé dynamique4</c:name>
    <c:fmtId val="0"/>
  </c:pivotSource>
  <c:chart>
    <c:autoTitleDeleted val="0"/>
    <c:pivotFmts>
      <c:pivotFmt>
        <c:idx val="0"/>
        <c:spPr>
          <a:solidFill>
            <a:srgbClr val="9999FF"/>
          </a:solidFill>
          <a:ln w="12700">
            <a:solidFill>
              <a:srgbClr val="000000"/>
            </a:solidFill>
            <a:prstDash val="solid"/>
          </a:ln>
        </c:spPr>
        <c:marker>
          <c:symbol val="none"/>
        </c:marker>
        <c:dLbl>
          <c:idx val="0"/>
          <c:spPr/>
          <c:txPr>
            <a:bodyPr rot="-5400000" vert="horz"/>
            <a:lstStyle/>
            <a:p>
              <a:pPr>
                <a:defRPr/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993366"/>
          </a:solidFill>
          <a:ln w="12700">
            <a:solidFill>
              <a:srgbClr val="000000"/>
            </a:solidFill>
            <a:prstDash val="solid"/>
          </a:ln>
        </c:spPr>
        <c:marker>
          <c:symbol val="none"/>
        </c:marker>
        <c:dLbl>
          <c:idx val="0"/>
          <c:spPr/>
          <c:txPr>
            <a:bodyPr rot="-5400000" vert="horz"/>
            <a:lstStyle/>
            <a:p>
              <a:pPr>
                <a:defRPr/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 rot="-5400000" vert="horz"/>
            <a:lstStyle/>
            <a:p>
              <a:pPr>
                <a:defRPr/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MinMoyenneMax_Solution!$B$7:$B$8</c:f>
              <c:strCache>
                <c:ptCount val="1"/>
                <c:pt idx="0">
                  <c:v>Prix le plus bas</c:v>
                </c:pt>
              </c:strCache>
            </c:strRef>
          </c:tx>
          <c:invertIfNegative val="0"/>
          <c:dLbls>
            <c:spPr/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MinMoyenneMax_Solution!$A$9:$A$12</c:f>
              <c:strCache>
                <c:ptCount val="3"/>
                <c:pt idx="0">
                  <c:v>Blanc</c:v>
                </c:pt>
                <c:pt idx="1">
                  <c:v>Rosé</c:v>
                </c:pt>
                <c:pt idx="2">
                  <c:v>Rouge</c:v>
                </c:pt>
              </c:strCache>
            </c:strRef>
          </c:cat>
          <c:val>
            <c:numRef>
              <c:f>MinMoyenneMax_Solution!$B$9:$B$12</c:f>
              <c:numCache>
                <c:formatCode>#,##0.00\ [$€-40C]</c:formatCode>
                <c:ptCount val="3"/>
                <c:pt idx="0">
                  <c:v>2.39</c:v>
                </c:pt>
                <c:pt idx="1">
                  <c:v>2.39</c:v>
                </c:pt>
                <c:pt idx="2">
                  <c:v>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1-4531-B7CC-1BB3B9800D74}"/>
            </c:ext>
          </c:extLst>
        </c:ser>
        <c:ser>
          <c:idx val="1"/>
          <c:order val="1"/>
          <c:tx>
            <c:strRef>
              <c:f>MinMoyenneMax_Solution!$C$7:$C$8</c:f>
              <c:strCache>
                <c:ptCount val="1"/>
                <c:pt idx="0">
                  <c:v>Moyenne des prix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/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MinMoyenneMax_Solution!$A$9:$A$12</c:f>
              <c:strCache>
                <c:ptCount val="3"/>
                <c:pt idx="0">
                  <c:v>Blanc</c:v>
                </c:pt>
                <c:pt idx="1">
                  <c:v>Rosé</c:v>
                </c:pt>
                <c:pt idx="2">
                  <c:v>Rouge</c:v>
                </c:pt>
              </c:strCache>
            </c:strRef>
          </c:cat>
          <c:val>
            <c:numRef>
              <c:f>MinMoyenneMax_Solution!$C$9:$C$12</c:f>
              <c:numCache>
                <c:formatCode>#,##0.00\ "€"</c:formatCode>
                <c:ptCount val="3"/>
                <c:pt idx="0">
                  <c:v>9.4811111111111117</c:v>
                </c:pt>
                <c:pt idx="1">
                  <c:v>2.8400000000000003</c:v>
                </c:pt>
                <c:pt idx="2">
                  <c:v>13.646874999999998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A1-4531-B7CC-1BB3B9800D74}"/>
            </c:ext>
          </c:extLst>
        </c:ser>
        <c:ser>
          <c:idx val="2"/>
          <c:order val="2"/>
          <c:tx>
            <c:strRef>
              <c:f>MinMoyenneMax_Solution!$D$7:$D$8</c:f>
              <c:strCache>
                <c:ptCount val="1"/>
                <c:pt idx="0">
                  <c:v>Prix le plus élevé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/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MinMoyenneMax_Solution!$A$9:$A$12</c:f>
              <c:strCache>
                <c:ptCount val="3"/>
                <c:pt idx="0">
                  <c:v>Blanc</c:v>
                </c:pt>
                <c:pt idx="1">
                  <c:v>Rosé</c:v>
                </c:pt>
                <c:pt idx="2">
                  <c:v>Rouge</c:v>
                </c:pt>
              </c:strCache>
            </c:strRef>
          </c:cat>
          <c:val>
            <c:numRef>
              <c:f>MinMoyenneMax_Solution!$D$9:$D$12</c:f>
              <c:numCache>
                <c:formatCode>#,##0.00\ "€"</c:formatCode>
                <c:ptCount val="3"/>
                <c:pt idx="0">
                  <c:v>34.9</c:v>
                </c:pt>
                <c:pt idx="1">
                  <c:v>3.19</c:v>
                </c:pt>
                <c:pt idx="2">
                  <c:v>48.9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A1-4531-B7CC-1BB3B9800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563392"/>
        <c:axId val="141564928"/>
      </c:barChart>
      <c:catAx>
        <c:axId val="14156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1564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1564928"/>
        <c:scaling>
          <c:orientation val="minMax"/>
        </c:scaling>
        <c:delete val="0"/>
        <c:axPos val="l"/>
        <c:numFmt formatCode="[$€-40C]\ 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1563392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40000"/>
          </a:blip>
          <a:srcRect/>
          <a:stretch>
            <a:fillRect l="-3000" t="-2000" r="-4000" b="-2000"/>
          </a:stretch>
        </a:blip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[TCD-Ex03.xlsx]VinsAnnées_Solution!Tableau croisé dynamique8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Evolution du nombre</a:t>
            </a:r>
          </a:p>
          <a:p>
            <a:pPr>
              <a:defRPr/>
            </a:pPr>
            <a:r>
              <a:rPr lang="en-US"/>
              <a:t>de vins</a:t>
            </a:r>
            <a:r>
              <a:rPr lang="en-US" baseline="0"/>
              <a:t> par année</a:t>
            </a:r>
            <a:endParaRPr lang="en-US"/>
          </a:p>
        </c:rich>
      </c:tx>
      <c:overlay val="0"/>
    </c:title>
    <c:autoTitleDeleted val="0"/>
    <c:pivotFmts>
      <c:pivotFmt>
        <c:idx val="0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VinsAnnées_Solution!$B$6:$B$7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VinsAnnées_Solution!$A$8:$A$16</c:f>
              <c:strCache>
                <c:ptCount val="8"/>
                <c:pt idx="0">
                  <c:v>1996 </c:v>
                </c:pt>
                <c:pt idx="1">
                  <c:v>1997 </c:v>
                </c:pt>
                <c:pt idx="2">
                  <c:v>1998 </c:v>
                </c:pt>
                <c:pt idx="3">
                  <c:v>1999 </c:v>
                </c:pt>
                <c:pt idx="4">
                  <c:v>2000 </c:v>
                </c:pt>
                <c:pt idx="5">
                  <c:v>2001 </c:v>
                </c:pt>
                <c:pt idx="6">
                  <c:v>2002 </c:v>
                </c:pt>
                <c:pt idx="7">
                  <c:v>2003 </c:v>
                </c:pt>
              </c:strCache>
            </c:strRef>
          </c:cat>
          <c:val>
            <c:numRef>
              <c:f>VinsAnnées_Solution!$B$8:$B$16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8</c:v>
                </c:pt>
                <c:pt idx="6">
                  <c:v>6</c:v>
                </c:pt>
                <c:pt idx="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48-412C-97DA-61566F23C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130560"/>
        <c:axId val="142144640"/>
      </c:lineChart>
      <c:catAx>
        <c:axId val="1421305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42144640"/>
        <c:crosses val="autoZero"/>
        <c:auto val="1"/>
        <c:lblAlgn val="ctr"/>
        <c:lblOffset val="100"/>
        <c:noMultiLvlLbl val="0"/>
      </c:catAx>
      <c:valAx>
        <c:axId val="142144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2130560"/>
        <c:crosses val="autoZero"/>
        <c:crossBetween val="between"/>
      </c:valAx>
      <c:spPr>
        <a:ln w="25400" cmpd="sng">
          <a:solidFill>
            <a:schemeClr val="tx2">
              <a:lumMod val="60000"/>
              <a:lumOff val="4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[TCD-Ex03.xlsx]VinsPrix_Solution!Tableau croisé dynamique9</c:name>
    <c:fmtId val="0"/>
  </c:pivotSource>
  <c:chart>
    <c:autoTitleDeleted val="1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layout>
            <c:manualLayout>
              <c:x val="-2.0768810148731401E-2"/>
              <c:y val="-7.3371974336541315E-2"/>
            </c:manualLayout>
          </c:layout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layout>
            <c:manualLayout>
              <c:x val="6.1504811898512694E-2"/>
              <c:y val="-9.1166156313794128E-2"/>
            </c:manualLayout>
          </c:layout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3.299956255468068E-2"/>
              <c:y val="-3.9578958880139986E-2"/>
            </c:manualLayout>
          </c:layout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VinsPrix_Solution!$B$6:$B$7</c:f>
              <c:strCache>
                <c:ptCount val="1"/>
                <c:pt idx="0">
                  <c:v>Total</c:v>
                </c:pt>
              </c:strCache>
            </c:strRef>
          </c:tx>
          <c:dLbls>
            <c:dLbl>
              <c:idx val="2"/>
              <c:layout>
                <c:manualLayout>
                  <c:x val="-3.299956255468068E-2"/>
                  <c:y val="-3.957895888013998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9B-4688-8123-D0BB1B792902}"/>
                </c:ext>
              </c:extLst>
            </c:dLbl>
            <c:dLbl>
              <c:idx val="3"/>
              <c:layout>
                <c:manualLayout>
                  <c:x val="-2.0768810148731401E-2"/>
                  <c:y val="-7.33719743365413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9B-4688-8123-D0BB1B792902}"/>
                </c:ext>
              </c:extLst>
            </c:dLbl>
            <c:dLbl>
              <c:idx val="4"/>
              <c:layout>
                <c:manualLayout>
                  <c:x val="6.1504811898512694E-2"/>
                  <c:y val="-9.116615631379412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9B-4688-8123-D0BB1B792902}"/>
                </c:ext>
              </c:extLst>
            </c:dLbl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VinsPrix_Solution!$A$8:$A$12</c:f>
              <c:strCache>
                <c:ptCount val="5"/>
                <c:pt idx="0">
                  <c:v>0-10</c:v>
                </c:pt>
                <c:pt idx="1">
                  <c:v>10-20</c:v>
                </c:pt>
                <c:pt idx="2">
                  <c:v>20-30</c:v>
                </c:pt>
                <c:pt idx="3">
                  <c:v>30-40</c:v>
                </c:pt>
                <c:pt idx="4">
                  <c:v>40-50</c:v>
                </c:pt>
              </c:strCache>
            </c:strRef>
          </c:cat>
          <c:val>
            <c:numRef>
              <c:f>VinsPrix_Solution!$B$8:$B$12</c:f>
              <c:numCache>
                <c:formatCode>0.00%</c:formatCode>
                <c:ptCount val="5"/>
                <c:pt idx="0">
                  <c:v>0.65517241379310343</c:v>
                </c:pt>
                <c:pt idx="1">
                  <c:v>0.20689655172413793</c:v>
                </c:pt>
                <c:pt idx="2">
                  <c:v>6.8965517241379309E-2</c:v>
                </c:pt>
                <c:pt idx="3">
                  <c:v>3.4482758620689655E-2</c:v>
                </c:pt>
                <c:pt idx="4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9B-4688-8123-D0BB1B792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</xdr:colOff>
      <xdr:row>6</xdr:row>
      <xdr:rowOff>116840</xdr:rowOff>
    </xdr:from>
    <xdr:to>
      <xdr:col>11</xdr:col>
      <xdr:colOff>476250</xdr:colOff>
      <xdr:row>29</xdr:row>
      <xdr:rowOff>25400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00000000-0008-0000-04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0920" y="1122680"/>
          <a:ext cx="4682490" cy="37642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15</xdr:row>
      <xdr:rowOff>133350</xdr:rowOff>
    </xdr:from>
    <xdr:to>
      <xdr:col>5</xdr:col>
      <xdr:colOff>76200</xdr:colOff>
      <xdr:row>39</xdr:row>
      <xdr:rowOff>152400</xdr:rowOff>
    </xdr:to>
    <xdr:graphicFrame macro="">
      <xdr:nvGraphicFramePr>
        <xdr:cNvPr id="9432" name="Chart 214">
          <a:extLst>
            <a:ext uri="{FF2B5EF4-FFF2-40B4-BE49-F238E27FC236}">
              <a16:creationId xmlns:a16="http://schemas.microsoft.com/office/drawing/2014/main" id="{00000000-0008-0000-1100-0000D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152400</xdr:rowOff>
    </xdr:from>
    <xdr:to>
      <xdr:col>9</xdr:col>
      <xdr:colOff>0</xdr:colOff>
      <xdr:row>21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5</xdr:row>
      <xdr:rowOff>0</xdr:rowOff>
    </xdr:from>
    <xdr:to>
      <xdr:col>8</xdr:col>
      <xdr:colOff>742950</xdr:colOff>
      <xdr:row>21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el" refreshedDate="40812.466970370369" createdVersion="1" refreshedVersion="3" recordCount="29" upgradeOnRefresh="1" xr:uid="{00000000-000A-0000-FFFF-FFFF02000000}">
  <cacheSource type="worksheet">
    <worksheetSource ref="A1:H30" sheet="Vins"/>
  </cacheSource>
  <cacheFields count="8">
    <cacheField name="Appellation" numFmtId="0">
      <sharedItems count="29">
        <s v="CHATEAU JOUANIN"/>
        <s v="CHATEAU DE PRESSAC"/>
        <s v="CHATEAU DESMIRAIL"/>
        <s v="LES CLAYES"/>
        <s v="DOMAINE SOURILHAC"/>
        <s v="CHATEAU LES GRANDES MURAILLES"/>
        <s v="CHATEAU BELLE ISLE REGALE"/>
        <s v="CHATEAU LARRIVET"/>
        <s v="DOMAINE DE SOUVIOU"/>
        <s v="LES VERSANNES"/>
        <s v="REUILLY"/>
        <s v="MACON LUGNY LES GENIEVRES"/>
        <s v="CHATEAU LAFAURIE PEYRAGUEY"/>
        <s v="SAUVIGNON DU HAUT POITOU"/>
        <s v="DOMAINE DU CINQUAU"/>
        <s v="FENDANT DU VALAIS &quot;VENDANGETTE&quot;"/>
        <s v="GIVRY"/>
        <s v="TOUR SAINT MARTIN"/>
        <s v="CABERNET ROSE D´ANJOU"/>
        <s v="LES SOURCES DE LA MARINE"/>
        <s v="LE GRACELIER"/>
        <s v="ROSE D´ ANJOU"/>
        <s v="SAVIGNY-LES-BEAUNE"/>
        <s v="CHATEAU PRIEURE LICHINE"/>
        <s v="WOODBRIDGE CABERNET SAUVIGNON"/>
        <s v="CHATEAU CHAMPS DE DURAND"/>
        <s v="CHATEAU DE VERGEL"/>
        <s v="MERLOT"/>
        <s v="CHATEAU MEYNEY CRU BOURGEOIS"/>
      </sharedItems>
    </cacheField>
    <cacheField name="Catégorie" numFmtId="0">
      <sharedItems/>
    </cacheField>
    <cacheField name="Couleur" numFmtId="0">
      <sharedItems/>
    </cacheField>
    <cacheField name="Année" numFmtId="0">
      <sharedItems/>
    </cacheField>
    <cacheField name="Prix" numFmtId="0">
      <sharedItems/>
    </cacheField>
    <cacheField name="Prix calculé" numFmtId="0">
      <sharedItems containsSemiMixedTypes="0" containsString="0" containsNumber="1" minValue="2.39" maxValue="48.9" count="25">
        <n v="4.99"/>
        <n v="16.899999999999999"/>
        <n v="19.78"/>
        <n v="4.79"/>
        <n v="4.1900000000000004"/>
        <n v="24.7"/>
        <n v="10.6"/>
        <n v="6.29"/>
        <n v="12.99"/>
        <n v="2.39"/>
        <n v="6.49"/>
        <n v="9.19"/>
        <n v="34.9"/>
        <n v="3.99"/>
        <n v="5.99"/>
        <n v="10.9"/>
        <n v="3.19"/>
        <n v="2.79"/>
        <n v="2.99"/>
        <n v="16.7"/>
        <n v="48.9"/>
        <n v="9.99"/>
        <n v="6.19"/>
        <n v="5.95"/>
        <n v="22.2"/>
      </sharedItems>
      <fieldGroup base="5">
        <rangePr autoStart="0" autoEnd="0" startNum="0" endNum="50" groupInterval="10"/>
        <groupItems count="7">
          <s v="&lt;0"/>
          <s v="0-10"/>
          <s v="10-20"/>
          <s v="20-30"/>
          <s v="30-40"/>
          <s v="40-50"/>
          <s v="&gt;50"/>
        </groupItems>
      </fieldGroup>
    </cacheField>
    <cacheField name="Devises" numFmtId="0">
      <sharedItems/>
    </cacheField>
    <cacheField name="Client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el" refreshedDate="40812.482415972219" createdVersion="3" refreshedVersion="3" recordCount="20" xr:uid="{00000000-000A-0000-FFFF-FFFF03000000}">
  <cacheSource type="worksheet">
    <worksheetSource ref="A1:D21" sheet="Restos"/>
  </cacheSource>
  <cacheFields count="4">
    <cacheField name="Restaurant" numFmtId="0">
      <sharedItems count="20">
        <s v="X-IT LA BRASSERIE "/>
        <s v="VOGELENZANG"/>
        <s v="LA VILLA LORRAINE"/>
        <s v="AU VIEUX BOITSFORT"/>
        <s v="VERT DE GRIS"/>
        <s v="VENTRE SAINT GRIS"/>
        <s v="TOUT BON"/>
        <s v="LA TOUR D'Y VOIR"/>
        <s v="TON TAPAS MON MEZE"/>
        <s v="THOUMIEUX"/>
        <s v="TAVERNE DU PASSAGE"/>
        <s v="TASSILI"/>
        <s v="LA TABLE DE MAMY"/>
        <s v="SUSHI FACTORY"/>
        <s v="STIRWEN"/>
        <s v="STAR OF INDIA"/>
        <s v="IN 'T SPINNEKOPKE"/>
        <s v="SKIEVELAT SABLON"/>
        <s v="SINGHA TAVERNE"/>
        <s v="SCIROCCO"/>
      </sharedItems>
    </cacheField>
    <cacheField name="Villes" numFmtId="0">
      <sharedItems count="9">
        <s v="    1170 BRUXELLES (Watermael-Boitsfort) "/>
        <s v="    1070 BRUXELLES (Anderlecht) "/>
        <s v="    1000 BRUXELLES (Ville) "/>
        <s v="    1180 BRUXELLES (Uccle) "/>
        <s v="    1210 BRUXELLES (Saint-Josse-ten-Noode) "/>
        <s v="    1050 BRUXELLES (Ixelles) "/>
        <s v="    1200 BRUXELLES (Woluwe-Saint-Lambert) "/>
        <s v="    1040 BRUXELLES (Etterbeek) "/>
        <s v="    1160 BRUXELLES (Auderghem) "/>
      </sharedItems>
    </cacheField>
    <cacheField name="Type" numFmtId="0">
      <sharedItems count="10">
        <s v="de Brasserie "/>
        <s v="Belge "/>
        <s v="Française "/>
        <s v="Internationale  Fusion "/>
        <s v="Turque "/>
        <s v="du Maghreb "/>
        <s v="Japonaise "/>
        <s v="Indienne "/>
        <s v="Thaïlandaise "/>
        <s v="Italienne "/>
      </sharedItems>
    </cacheField>
    <cacheField name="Budget" numFmtId="0">
      <sharedItems containsSemiMixedTypes="0" containsString="0" containsNumber="1" containsInteger="1" minValue="15" maxValue="60" count="7">
        <n v="30"/>
        <n v="20"/>
        <n v="60"/>
        <n v="50"/>
        <n v="40"/>
        <n v="15"/>
        <n v="25"/>
      </sharedItems>
      <fieldGroup base="3">
        <rangePr autoStart="0" autoEnd="0" startNum="0" endNum="40" groupInterval="40"/>
        <groupItems count="3">
          <s v="&lt;0"/>
          <s v="0-40"/>
          <s v="&gt;4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 " refreshedDate="40821.459533564812" createdVersion="3" refreshedVersion="3" recordCount="29" xr:uid="{00000000-000A-0000-FFFF-FFFF06000000}">
  <cacheSource type="worksheet">
    <worksheetSource ref="A1:F30" sheet="Vins"/>
  </cacheSource>
  <cacheFields count="6">
    <cacheField name="Appellation" numFmtId="0">
      <sharedItems/>
    </cacheField>
    <cacheField name="Catégorie" numFmtId="0">
      <sharedItems/>
    </cacheField>
    <cacheField name="Couleur" numFmtId="0">
      <sharedItems count="3">
        <s v="Rouge"/>
        <s v="Blanc"/>
        <s v="Rosé"/>
      </sharedItems>
    </cacheField>
    <cacheField name="Année" numFmtId="0">
      <sharedItems/>
    </cacheField>
    <cacheField name="Prix" numFmtId="0">
      <sharedItems/>
    </cacheField>
    <cacheField name="Prix calculé" numFmtId="0">
      <sharedItems containsSemiMixedTypes="0" containsString="0" containsNumber="1" minValue="2.39" maxValue="48.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el Lambert" refreshedDate="45224.671458217592" createdVersion="8" refreshedVersion="8" recordCount="29" xr:uid="{00000000-000A-0000-FFFF-FFFF01000000}">
  <cacheSource type="worksheet">
    <worksheetSource ref="A1:H30" sheet="Vins"/>
  </cacheSource>
  <cacheFields count="9">
    <cacheField name="Appellation" numFmtId="0">
      <sharedItems count="29">
        <s v="CHATEAU JOUANIN"/>
        <s v="CHATEAU DE PRESSAC"/>
        <s v="CHATEAU DESMIRAIL"/>
        <s v="LES CLAYES"/>
        <s v="DOMAINE SOURILHAC"/>
        <s v="CHATEAU LES GRANDES MURAILLES"/>
        <s v="CHATEAU BELLE ISLE REGALE"/>
        <s v="CHATEAU LARRIVET"/>
        <s v="DOMAINE DE SOUVIOU"/>
        <s v="LES VERSANNES"/>
        <s v="REUILLY"/>
        <s v="MACON LUGNY LES GENIEVRES"/>
        <s v="CHATEAU LAFAURIE PEYRAGUEY"/>
        <s v="SAUVIGNON DU HAUT POITOU"/>
        <s v="DOMAINE DU CINQUAU"/>
        <s v="FENDANT DU VALAIS &quot;VENDANGETTE&quot;"/>
        <s v="GIVRY"/>
        <s v="TOUR SAINT MARTIN"/>
        <s v="CABERNET ROSE D´ANJOU"/>
        <s v="LES SOURCES DE LA MARINE"/>
        <s v="LE GRACELIER"/>
        <s v="ROSE D´ ANJOU"/>
        <s v="SAVIGNY-LES-BEAUNE"/>
        <s v="CHATEAU PRIEURE LICHINE"/>
        <s v="WOODBRIDGE CABERNET SAUVIGNON"/>
        <s v="CHATEAU CHAMPS DE DURAND"/>
        <s v="CHATEAU DE VERGEL"/>
        <s v="MERLOT"/>
        <s v="CHATEAU MEYNEY CRU BOURGEOIS"/>
      </sharedItems>
    </cacheField>
    <cacheField name="Catégorie" numFmtId="0">
      <sharedItems count="25">
        <s v="COTES DE CASTILLON"/>
        <s v="SAINT-EMILION GRAND CRU"/>
        <s v="MARGAUX"/>
        <s v="GRAVES"/>
        <s v="COTES DU RHONE VILLAGES"/>
        <s v="SAINT-EMILION GRAND CRU CLASSE"/>
        <s v="CORBIERES"/>
        <s v="LISTRAC-MEDOC"/>
        <s v="BANDOL"/>
        <s v="VIN DE PAYS DU GARD"/>
        <s v="REUILLY"/>
        <s v="MACON - LUGNY"/>
        <s v="SAUTERNES"/>
        <s v="HAUT POITOU VDQS"/>
        <s v="JURANCON"/>
        <s v="GIVRY"/>
        <s v="MINERVOIS"/>
        <s v="CABERNET D'ANJOU"/>
        <s v="COSTIERES DE NIMES"/>
        <s v="COTES DE PROVENCE"/>
        <s v="ROSE D'ANJOU"/>
        <s v="SAVIGNY-LES-BEAUNE"/>
        <s v="PUISSEGUIN-SAINT-EMILION"/>
        <s v="SOMONTANO"/>
        <s v="SAINT-ESTEPHE"/>
      </sharedItems>
    </cacheField>
    <cacheField name="Couleur" numFmtId="0">
      <sharedItems count="3">
        <s v="Rouge"/>
        <s v="Blanc"/>
        <s v="Rosé"/>
      </sharedItems>
    </cacheField>
    <cacheField name="Année" numFmtId="0">
      <sharedItems count="8">
        <s v="2001 "/>
        <s v="1999 "/>
        <s v="1998 "/>
        <s v="1996 "/>
        <s v="2002 "/>
        <s v="1997 "/>
        <s v="2003 "/>
        <s v="2000 "/>
      </sharedItems>
    </cacheField>
    <cacheField name="Prix" numFmtId="0">
      <sharedItems/>
    </cacheField>
    <cacheField name="Prix calculé" numFmtId="0">
      <sharedItems containsSemiMixedTypes="0" containsString="0" containsNumber="1" minValue="2.39" maxValue="48.9" count="25">
        <n v="4.99"/>
        <n v="16.899999999999999"/>
        <n v="19.78"/>
        <n v="4.79"/>
        <n v="4.1900000000000004"/>
        <n v="24.7"/>
        <n v="10.6"/>
        <n v="6.29"/>
        <n v="12.99"/>
        <n v="2.39"/>
        <n v="6.49"/>
        <n v="9.19"/>
        <n v="34.9"/>
        <n v="3.99"/>
        <n v="5.99"/>
        <n v="10.9"/>
        <n v="3.19"/>
        <n v="2.79"/>
        <n v="2.99"/>
        <n v="16.7"/>
        <n v="48.9"/>
        <n v="9.99"/>
        <n v="6.19"/>
        <n v="5.95"/>
        <n v="22.2"/>
      </sharedItems>
    </cacheField>
    <cacheField name="Devises" numFmtId="0">
      <sharedItems/>
    </cacheField>
    <cacheField name="Clients" numFmtId="0">
      <sharedItems/>
    </cacheField>
    <cacheField name="dollar" numFmtId="0" formula="'Prix calculé'/1.1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s v="COTES DE CASTILLON"/>
    <s v="Rouge"/>
    <s v="2001 "/>
    <s v="4,99 EUR"/>
    <x v="0"/>
    <s v="Eur"/>
    <s v="AU VIEUX BOITSFORT"/>
  </r>
  <r>
    <x v="1"/>
    <s v="SAINT-EMILION GRAND CRU"/>
    <s v="Rouge"/>
    <s v="1999 "/>
    <s v="16,90 EUR"/>
    <x v="1"/>
    <s v="Eur"/>
    <s v="VOGELENZANG"/>
  </r>
  <r>
    <x v="2"/>
    <s v="MARGAUX"/>
    <s v="Rouge"/>
    <s v="1998 "/>
    <s v="19,78 EUR"/>
    <x v="2"/>
    <s v="Eur"/>
    <s v="VOGELENZANG"/>
  </r>
  <r>
    <x v="3"/>
    <s v="GRAVES"/>
    <s v="Rouge"/>
    <s v="2001 "/>
    <s v="4,79 EUR"/>
    <x v="3"/>
    <s v="Eur"/>
    <s v="LA VILLA LORRAINE"/>
  </r>
  <r>
    <x v="4"/>
    <s v="COTES DU RHONE VILLAGES"/>
    <s v="Rouge"/>
    <s v="2001 "/>
    <s v="4,19 EUR"/>
    <x v="4"/>
    <s v="Eur"/>
    <s v="AU VIEUX BOITSFORT"/>
  </r>
  <r>
    <x v="5"/>
    <s v="SAINT-EMILION GRAND CRU CLASSE"/>
    <s v="Rouge"/>
    <s v="1996 "/>
    <s v="24,70 EUR"/>
    <x v="5"/>
    <s v="Eur"/>
    <s v="VERT DE GRIS"/>
  </r>
  <r>
    <x v="6"/>
    <s v="CORBIERES"/>
    <s v="Rouge"/>
    <s v="2001 "/>
    <s v="10,60 EUR"/>
    <x v="6"/>
    <s v="Eur"/>
    <s v="AU VIEUX BOITSFORT"/>
  </r>
  <r>
    <x v="7"/>
    <s v="LISTRAC-MEDOC"/>
    <s v="Rouge"/>
    <s v="1999 "/>
    <s v="6,29 EUR"/>
    <x v="7"/>
    <s v="Eur"/>
    <s v="AU VIEUX BOITSFORT"/>
  </r>
  <r>
    <x v="8"/>
    <s v="BANDOL"/>
    <s v="Rouge"/>
    <s v="1999 "/>
    <s v="12,99 EUR"/>
    <x v="8"/>
    <s v="Eur"/>
    <s v="VENTRE SAINT GRIS"/>
  </r>
  <r>
    <x v="9"/>
    <s v="VIN DE PAYS DU GARD"/>
    <s v="Blanc"/>
    <s v="2002 "/>
    <s v="2,39 EUR"/>
    <x v="9"/>
    <s v="Eur"/>
    <s v="VENTRE SAINT GRIS"/>
  </r>
  <r>
    <x v="10"/>
    <s v="REUILLY"/>
    <s v="Blanc"/>
    <s v="2001 "/>
    <s v="6,49 EUR"/>
    <x v="10"/>
    <s v="Eur"/>
    <s v="VENTRE SAINT GRIS"/>
  </r>
  <r>
    <x v="11"/>
    <s v="MACON - LUGNY"/>
    <s v="Blanc"/>
    <s v="2001 "/>
    <s v="9,19 EUR"/>
    <x v="11"/>
    <s v="Eur"/>
    <s v="VENTRE SAINT GRIS"/>
  </r>
  <r>
    <x v="12"/>
    <s v="SAUTERNES"/>
    <s v="Blanc"/>
    <s v="1997 "/>
    <s v="34,90 EUR"/>
    <x v="12"/>
    <s v="Eur"/>
    <s v="VENTRE SAINT GRIS"/>
  </r>
  <r>
    <x v="13"/>
    <s v="HAUT POITOU VDQS"/>
    <s v="Blanc"/>
    <s v="2002 "/>
    <s v="3,99 EUR"/>
    <x v="13"/>
    <s v="Eur"/>
    <s v="VENTRE SAINT GRIS"/>
  </r>
  <r>
    <x v="14"/>
    <s v="JURANCON"/>
    <s v="Blanc"/>
    <s v="1999 "/>
    <s v="6,49 EUR"/>
    <x v="10"/>
    <s v="Eur"/>
    <s v="TOUT BON"/>
  </r>
  <r>
    <x v="15"/>
    <s v="JURANCON"/>
    <s v="Blanc"/>
    <s v="2003 "/>
    <s v="5,99 EUR"/>
    <x v="14"/>
    <s v="Eur"/>
    <s v="X-IT LA BRASSERIE "/>
  </r>
  <r>
    <x v="16"/>
    <s v="GIVRY"/>
    <s v="Blanc"/>
    <s v="2000 "/>
    <s v="10,90 EUR"/>
    <x v="15"/>
    <s v="Eur"/>
    <s v="X-IT LA BRASSERIE "/>
  </r>
  <r>
    <x v="17"/>
    <s v="MINERVOIS"/>
    <s v="Blanc"/>
    <s v="2002 "/>
    <s v="4,99 EUR"/>
    <x v="0"/>
    <s v="Eur"/>
    <s v="TOUT BON"/>
  </r>
  <r>
    <x v="18"/>
    <s v="CABERNET D'ANJOU"/>
    <s v="Rosé"/>
    <s v="2002 "/>
    <s v="3,19 EUR"/>
    <x v="16"/>
    <s v="Eur"/>
    <s v="LA TOUR D'Y VOIR"/>
  </r>
  <r>
    <x v="19"/>
    <s v="COSTIERES DE NIMES"/>
    <s v="Rosé"/>
    <s v="2003 "/>
    <s v="2,79 EUR"/>
    <x v="17"/>
    <s v="Eur"/>
    <s v="LA TOUR D'Y VOIR"/>
  </r>
  <r>
    <x v="20"/>
    <s v="COTES DE PROVENCE"/>
    <s v="Rosé"/>
    <s v="2001 "/>
    <s v="2,39 EUR"/>
    <x v="9"/>
    <s v="Eur"/>
    <s v="LA TOUR D'Y VOIR"/>
  </r>
  <r>
    <x v="21"/>
    <s v="ROSE D'ANJOU"/>
    <s v="Rosé"/>
    <s v="2002 "/>
    <s v="2,99 EUR"/>
    <x v="18"/>
    <s v="Eur"/>
    <s v="LA TOUR D'Y VOIR"/>
  </r>
  <r>
    <x v="22"/>
    <s v="SAVIGNY-LES-BEAUNE"/>
    <s v="Rouge"/>
    <s v="2000 "/>
    <s v="16,70 EUR"/>
    <x v="19"/>
    <s v="Eur"/>
    <s v="TOUT BON"/>
  </r>
  <r>
    <x v="23"/>
    <s v="MARGAUX"/>
    <s v="Rouge"/>
    <s v="1999 "/>
    <s v="48,90 EUR"/>
    <x v="20"/>
    <s v="Eur"/>
    <s v="LA TOUR D'Y VOIR"/>
  </r>
  <r>
    <x v="24"/>
    <s v="MARGAUX"/>
    <s v="Rouge"/>
    <s v="1998 "/>
    <s v="9,99 EUR"/>
    <x v="21"/>
    <s v="Eur"/>
    <s v="LA VILLA LORRAINE"/>
  </r>
  <r>
    <x v="25"/>
    <s v="PUISSEGUIN-SAINT-EMILION"/>
    <s v="Rouge"/>
    <s v="2000 "/>
    <s v="6,19 EUR"/>
    <x v="22"/>
    <s v="Eur"/>
    <s v="LA VILLA LORRAINE"/>
  </r>
  <r>
    <x v="26"/>
    <s v="MINERVOIS"/>
    <s v="Rouge"/>
    <s v="2002 "/>
    <s v="3,19 EUR"/>
    <x v="16"/>
    <s v="Eur"/>
    <s v="LA VILLA LORRAINE"/>
  </r>
  <r>
    <x v="27"/>
    <s v="SOMONTANO"/>
    <s v="Rouge"/>
    <s v="2001 "/>
    <s v="5,95 EUR"/>
    <x v="23"/>
    <s v="Eur"/>
    <s v="VERT DE GRIS"/>
  </r>
  <r>
    <x v="28"/>
    <s v="SAINT-ESTEPHE"/>
    <s v="Rouge"/>
    <s v="1996 "/>
    <s v="22,20 EUR"/>
    <x v="24"/>
    <s v="Eur"/>
    <s v="X-IT LA BRASSERIE 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x v="0"/>
    <x v="0"/>
    <x v="0"/>
  </r>
  <r>
    <x v="1"/>
    <x v="1"/>
    <x v="1"/>
    <x v="1"/>
  </r>
  <r>
    <x v="2"/>
    <x v="2"/>
    <x v="2"/>
    <x v="2"/>
  </r>
  <r>
    <x v="3"/>
    <x v="0"/>
    <x v="2"/>
    <x v="3"/>
  </r>
  <r>
    <x v="4"/>
    <x v="2"/>
    <x v="3"/>
    <x v="3"/>
  </r>
  <r>
    <x v="5"/>
    <x v="3"/>
    <x v="2"/>
    <x v="4"/>
  </r>
  <r>
    <x v="6"/>
    <x v="2"/>
    <x v="2"/>
    <x v="0"/>
  </r>
  <r>
    <x v="7"/>
    <x v="2"/>
    <x v="2"/>
    <x v="2"/>
  </r>
  <r>
    <x v="8"/>
    <x v="4"/>
    <x v="4"/>
    <x v="5"/>
  </r>
  <r>
    <x v="9"/>
    <x v="5"/>
    <x v="0"/>
    <x v="0"/>
  </r>
  <r>
    <x v="10"/>
    <x v="2"/>
    <x v="1"/>
    <x v="6"/>
  </r>
  <r>
    <x v="11"/>
    <x v="2"/>
    <x v="5"/>
    <x v="0"/>
  </r>
  <r>
    <x v="12"/>
    <x v="6"/>
    <x v="1"/>
    <x v="4"/>
  </r>
  <r>
    <x v="13"/>
    <x v="5"/>
    <x v="6"/>
    <x v="0"/>
  </r>
  <r>
    <x v="14"/>
    <x v="7"/>
    <x v="0"/>
    <x v="6"/>
  </r>
  <r>
    <x v="15"/>
    <x v="4"/>
    <x v="7"/>
    <x v="4"/>
  </r>
  <r>
    <x v="16"/>
    <x v="2"/>
    <x v="1"/>
    <x v="6"/>
  </r>
  <r>
    <x v="17"/>
    <x v="2"/>
    <x v="0"/>
    <x v="1"/>
  </r>
  <r>
    <x v="18"/>
    <x v="8"/>
    <x v="8"/>
    <x v="4"/>
  </r>
  <r>
    <x v="19"/>
    <x v="5"/>
    <x v="9"/>
    <x v="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9">
  <r>
    <s v="CHATEAU JOUANIN"/>
    <s v="COTES DE CASTILLON"/>
    <x v="0"/>
    <s v="2001 "/>
    <s v="4,99 EUR"/>
    <n v="4.99"/>
  </r>
  <r>
    <s v="CHATEAU DE PRESSAC"/>
    <s v="SAINT-EMILION GRAND CRU"/>
    <x v="0"/>
    <s v="1999 "/>
    <s v="16,90 EUR"/>
    <n v="16.899999999999999"/>
  </r>
  <r>
    <s v="CHATEAU DESMIRAIL"/>
    <s v="MARGAUX"/>
    <x v="0"/>
    <s v="1998 "/>
    <s v="19,78 EUR"/>
    <n v="19.78"/>
  </r>
  <r>
    <s v="LES CLAYES"/>
    <s v="GRAVES"/>
    <x v="0"/>
    <s v="2001 "/>
    <s v="4,79 EUR"/>
    <n v="4.79"/>
  </r>
  <r>
    <s v="DOMAINE SOURILHAC"/>
    <s v="COTES DU RHONE VILLAGES"/>
    <x v="0"/>
    <s v="2001 "/>
    <s v="4,19 EUR"/>
    <n v="4.1900000000000004"/>
  </r>
  <r>
    <s v="CHATEAU LES GRANDES MURAILLES"/>
    <s v="SAINT-EMILION GRAND CRU CLASSE"/>
    <x v="0"/>
    <s v="1996 "/>
    <s v="24,70 EUR"/>
    <n v="24.7"/>
  </r>
  <r>
    <s v="CHATEAU BELLE ISLE REGALE"/>
    <s v="CORBIERES"/>
    <x v="0"/>
    <s v="2001 "/>
    <s v="10,60 EUR"/>
    <n v="10.6"/>
  </r>
  <r>
    <s v="CHATEAU LARRIVET"/>
    <s v="LISTRAC-MEDOC"/>
    <x v="0"/>
    <s v="1999 "/>
    <s v="6,29 EUR"/>
    <n v="6.29"/>
  </r>
  <r>
    <s v="DOMAINE DE SOUVIOU"/>
    <s v="BANDOL"/>
    <x v="0"/>
    <s v="1999 "/>
    <s v="12,99 EUR"/>
    <n v="12.99"/>
  </r>
  <r>
    <s v="LES VERSANNES"/>
    <s v="VIN DE PAYS DU GARD"/>
    <x v="1"/>
    <s v="2002 "/>
    <s v="2,39 EUR"/>
    <n v="2.39"/>
  </r>
  <r>
    <s v="REUILLY"/>
    <s v="REUILLY"/>
    <x v="1"/>
    <s v="2001 "/>
    <s v="6,49 EUR"/>
    <n v="6.49"/>
  </r>
  <r>
    <s v="MACON LUGNY LES GENIEVRES"/>
    <s v="MACON - LUGNY"/>
    <x v="1"/>
    <s v="2001 "/>
    <s v="9,19 EUR"/>
    <n v="9.19"/>
  </r>
  <r>
    <s v="CHATEAU LAFAURIE PEYRAGUEY"/>
    <s v="SAUTERNES"/>
    <x v="1"/>
    <s v="1997 "/>
    <s v="34,90 EUR"/>
    <n v="34.9"/>
  </r>
  <r>
    <s v="SAUVIGNON DU HAUT POITOU"/>
    <s v="HAUT POITOU VDQS"/>
    <x v="1"/>
    <s v="2002 "/>
    <s v="3,99 EUR"/>
    <n v="3.99"/>
  </r>
  <r>
    <s v="DOMAINE DU CINQUAU"/>
    <s v="JURANCON"/>
    <x v="1"/>
    <s v="1999 "/>
    <s v="6,49 EUR"/>
    <n v="6.49"/>
  </r>
  <r>
    <s v="FENDANT DU VALAIS &quot;VENDANGETTE&quot;"/>
    <s v="JURANCON"/>
    <x v="1"/>
    <s v="2003 "/>
    <s v="5,99 EUR"/>
    <n v="5.99"/>
  </r>
  <r>
    <s v="GIVRY"/>
    <s v="GIVRY"/>
    <x v="1"/>
    <s v="2000 "/>
    <s v="10,90 EUR"/>
    <n v="10.9"/>
  </r>
  <r>
    <s v="TOUR SAINT MARTIN"/>
    <s v="MINERVOIS"/>
    <x v="1"/>
    <s v="2002 "/>
    <s v="4,99 EUR"/>
    <n v="4.99"/>
  </r>
  <r>
    <s v="CABERNET ROSE D´ANJOU"/>
    <s v="CABERNET D'ANJOU"/>
    <x v="2"/>
    <s v="2002 "/>
    <s v="3,19 EUR"/>
    <n v="3.19"/>
  </r>
  <r>
    <s v="LES SOURCES DE LA MARINE"/>
    <s v="COSTIERES DE NIMES"/>
    <x v="2"/>
    <s v="2003 "/>
    <s v="2,79 EUR"/>
    <n v="2.79"/>
  </r>
  <r>
    <s v="LE GRACELIER"/>
    <s v="COTES DE PROVENCE"/>
    <x v="2"/>
    <s v="2001 "/>
    <s v="2,39 EUR"/>
    <n v="2.39"/>
  </r>
  <r>
    <s v="ROSE D´ ANJOU"/>
    <s v="ROSE D'ANJOU"/>
    <x v="2"/>
    <s v="2002 "/>
    <s v="2,99 EUR"/>
    <n v="2.99"/>
  </r>
  <r>
    <s v="SAVIGNY-LES-BEAUNE"/>
    <s v="SAVIGNY-LES-BEAUNE"/>
    <x v="0"/>
    <s v="2000 "/>
    <s v="16,70 EUR"/>
    <n v="16.7"/>
  </r>
  <r>
    <s v="CHATEAU PRIEURE LICHINE"/>
    <s v="MARGAUX"/>
    <x v="0"/>
    <s v="1999 "/>
    <s v="48,90 EUR"/>
    <n v="48.9"/>
  </r>
  <r>
    <s v="WOODBRIDGE CABERNET SAUVIGNON"/>
    <s v="MARGAUX"/>
    <x v="0"/>
    <s v="1998 "/>
    <s v="9,99 EUR"/>
    <n v="9.99"/>
  </r>
  <r>
    <s v="CHATEAU CHAMPS DE DURAND"/>
    <s v="PUISSEGUIN-SAINT-EMILION"/>
    <x v="0"/>
    <s v="2000 "/>
    <s v="6,19 EUR"/>
    <n v="6.19"/>
  </r>
  <r>
    <s v="CHATEAU DE VERGEL"/>
    <s v="MINERVOIS"/>
    <x v="0"/>
    <s v="2002 "/>
    <s v="3,19 EUR"/>
    <n v="3.19"/>
  </r>
  <r>
    <s v="MERLOT"/>
    <s v="SOMONTANO"/>
    <x v="0"/>
    <s v="2001 "/>
    <s v="5,95 EUR"/>
    <n v="5.95"/>
  </r>
  <r>
    <s v="CHATEAU MEYNEY CRU BOURGEOIS"/>
    <s v="SAINT-ESTEPHE"/>
    <x v="0"/>
    <s v="1996 "/>
    <s v="22,20 EUR"/>
    <n v="22.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x v="0"/>
    <x v="0"/>
    <x v="0"/>
    <x v="0"/>
    <s v="4,99 EUR"/>
    <x v="0"/>
    <s v="Eur"/>
    <s v="AU VIEUX BOITSFORT"/>
  </r>
  <r>
    <x v="1"/>
    <x v="1"/>
    <x v="0"/>
    <x v="1"/>
    <s v="16,90 EUR"/>
    <x v="1"/>
    <s v="Eur"/>
    <s v="VOGELENZANG"/>
  </r>
  <r>
    <x v="2"/>
    <x v="2"/>
    <x v="0"/>
    <x v="2"/>
    <s v="19,78 EUR"/>
    <x v="2"/>
    <s v="Eur"/>
    <s v="VOGELENZANG"/>
  </r>
  <r>
    <x v="3"/>
    <x v="3"/>
    <x v="0"/>
    <x v="0"/>
    <s v="4,79 EUR"/>
    <x v="3"/>
    <s v="Eur"/>
    <s v="LA VILLA LORRAINE"/>
  </r>
  <r>
    <x v="4"/>
    <x v="4"/>
    <x v="0"/>
    <x v="0"/>
    <s v="4,19 EUR"/>
    <x v="4"/>
    <s v="Eur"/>
    <s v="AU VIEUX BOITSFORT"/>
  </r>
  <r>
    <x v="5"/>
    <x v="5"/>
    <x v="0"/>
    <x v="3"/>
    <s v="24,70 EUR"/>
    <x v="5"/>
    <s v="Eur"/>
    <s v="VERT DE GRIS"/>
  </r>
  <r>
    <x v="6"/>
    <x v="6"/>
    <x v="0"/>
    <x v="0"/>
    <s v="10,60 EUR"/>
    <x v="6"/>
    <s v="Eur"/>
    <s v="AU VIEUX BOITSFORT"/>
  </r>
  <r>
    <x v="7"/>
    <x v="7"/>
    <x v="0"/>
    <x v="1"/>
    <s v="6,29 EUR"/>
    <x v="7"/>
    <s v="Eur"/>
    <s v="AU VIEUX BOITSFORT"/>
  </r>
  <r>
    <x v="8"/>
    <x v="8"/>
    <x v="0"/>
    <x v="1"/>
    <s v="12,99 EUR"/>
    <x v="8"/>
    <s v="Eur"/>
    <s v="VENTRE SAINT GRIS"/>
  </r>
  <r>
    <x v="9"/>
    <x v="9"/>
    <x v="1"/>
    <x v="4"/>
    <s v="2,39 EUR"/>
    <x v="9"/>
    <s v="Eur"/>
    <s v="VENTRE SAINT GRIS"/>
  </r>
  <r>
    <x v="10"/>
    <x v="10"/>
    <x v="1"/>
    <x v="0"/>
    <s v="6,49 EUR"/>
    <x v="10"/>
    <s v="Eur"/>
    <s v="VENTRE SAINT GRIS"/>
  </r>
  <r>
    <x v="11"/>
    <x v="11"/>
    <x v="1"/>
    <x v="0"/>
    <s v="9,19 EUR"/>
    <x v="11"/>
    <s v="Eur"/>
    <s v="VENTRE SAINT GRIS"/>
  </r>
  <r>
    <x v="12"/>
    <x v="12"/>
    <x v="1"/>
    <x v="5"/>
    <s v="34,90 EUR"/>
    <x v="12"/>
    <s v="Eur"/>
    <s v="VENTRE SAINT GRIS"/>
  </r>
  <r>
    <x v="13"/>
    <x v="13"/>
    <x v="1"/>
    <x v="4"/>
    <s v="3,99 EUR"/>
    <x v="13"/>
    <s v="Eur"/>
    <s v="VENTRE SAINT GRIS"/>
  </r>
  <r>
    <x v="14"/>
    <x v="14"/>
    <x v="1"/>
    <x v="1"/>
    <s v="6,49 EUR"/>
    <x v="10"/>
    <s v="Eur"/>
    <s v="TOUT BON"/>
  </r>
  <r>
    <x v="15"/>
    <x v="14"/>
    <x v="1"/>
    <x v="6"/>
    <s v="5,99 EUR"/>
    <x v="14"/>
    <s v="Eur"/>
    <s v="X-IT LA BRASSERIE "/>
  </r>
  <r>
    <x v="16"/>
    <x v="15"/>
    <x v="1"/>
    <x v="7"/>
    <s v="10,90 EUR"/>
    <x v="15"/>
    <s v="Eur"/>
    <s v="X-IT LA BRASSERIE "/>
  </r>
  <r>
    <x v="17"/>
    <x v="16"/>
    <x v="1"/>
    <x v="4"/>
    <s v="4,99 EUR"/>
    <x v="0"/>
    <s v="Eur"/>
    <s v="TOUT BON"/>
  </r>
  <r>
    <x v="18"/>
    <x v="17"/>
    <x v="2"/>
    <x v="4"/>
    <s v="3,19 EUR"/>
    <x v="16"/>
    <s v="Eur"/>
    <s v="LA TOUR D'Y VOIR"/>
  </r>
  <r>
    <x v="19"/>
    <x v="18"/>
    <x v="2"/>
    <x v="6"/>
    <s v="2,79 EUR"/>
    <x v="17"/>
    <s v="Eur"/>
    <s v="LA TOUR D'Y VOIR"/>
  </r>
  <r>
    <x v="20"/>
    <x v="19"/>
    <x v="2"/>
    <x v="0"/>
    <s v="2,39 EUR"/>
    <x v="9"/>
    <s v="Eur"/>
    <s v="LA TOUR D'Y VOIR"/>
  </r>
  <r>
    <x v="21"/>
    <x v="20"/>
    <x v="2"/>
    <x v="4"/>
    <s v="2,99 EUR"/>
    <x v="18"/>
    <s v="Eur"/>
    <s v="LA TOUR D'Y VOIR"/>
  </r>
  <r>
    <x v="22"/>
    <x v="21"/>
    <x v="0"/>
    <x v="7"/>
    <s v="16,70 EUR"/>
    <x v="19"/>
    <s v="Eur"/>
    <s v="TOUT BON"/>
  </r>
  <r>
    <x v="23"/>
    <x v="2"/>
    <x v="0"/>
    <x v="1"/>
    <s v="48,90 EUR"/>
    <x v="20"/>
    <s v="Eur"/>
    <s v="LA TOUR D'Y VOIR"/>
  </r>
  <r>
    <x v="24"/>
    <x v="2"/>
    <x v="0"/>
    <x v="2"/>
    <s v="9,99 EUR"/>
    <x v="21"/>
    <s v="Eur"/>
    <s v="LA VILLA LORRAINE"/>
  </r>
  <r>
    <x v="25"/>
    <x v="22"/>
    <x v="0"/>
    <x v="7"/>
    <s v="6,19 EUR"/>
    <x v="22"/>
    <s v="Eur"/>
    <s v="LA VILLA LORRAINE"/>
  </r>
  <r>
    <x v="26"/>
    <x v="16"/>
    <x v="0"/>
    <x v="4"/>
    <s v="3,19 EUR"/>
    <x v="16"/>
    <s v="Eur"/>
    <s v="LA VILLA LORRAINE"/>
  </r>
  <r>
    <x v="27"/>
    <x v="23"/>
    <x v="0"/>
    <x v="0"/>
    <s v="5,95 EUR"/>
    <x v="23"/>
    <s v="Eur"/>
    <s v="VERT DE GRIS"/>
  </r>
  <r>
    <x v="28"/>
    <x v="24"/>
    <x v="0"/>
    <x v="3"/>
    <s v="22,20 EUR"/>
    <x v="24"/>
    <s v="Eur"/>
    <s v="X-IT LA BRASSERIE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eau croisé dynamique10" cacheId="9" applyNumberFormats="0" applyBorderFormats="0" applyFontFormats="0" applyPatternFormats="0" applyAlignmentFormats="0" applyWidthHeightFormats="1" dataCaption="Données" updatedVersion="8" minRefreshableVersion="3" showMemberPropertyTips="0" useAutoFormatting="1" itemPrintTitles="1" createdVersion="8" indent="0" compact="0" compactData="0" gridDropZones="1">
  <location ref="A6:D40" firstHeaderRow="1" firstDataRow="2" firstDataCol="2"/>
  <pivotFields count="9">
    <pivotField dataField="1" compact="0" outline="0" subtotalTop="0" showAll="0" includeNewItemsInFilter="1"/>
    <pivotField compact="0" outline="0" subtotalTop="0" showAll="0" includeNewItemsInFilter="1"/>
    <pivotField axis="axisRow" compact="0" outline="0" subtotalTop="0" insertPageBreak="1" includeNewItemsInFilter="1">
      <items count="4">
        <item sd="0" x="1"/>
        <item sd="0" x="2"/>
        <item x="0"/>
        <item t="default" sd="0"/>
      </items>
    </pivotField>
    <pivotField axis="axisRow" compact="0" outline="0" subtotalTop="0" showAll="0" insertBlankRow="1" includeNewItemsInFilter="1" defaultSubtotal="0">
      <items count="8">
        <item x="3"/>
        <item x="5"/>
        <item x="2"/>
        <item x="1"/>
        <item x="7"/>
        <item x="0"/>
        <item x="4"/>
        <item x="6"/>
      </items>
    </pivotField>
    <pivotField compact="0" outline="0" subtotalTop="0" showAll="0" includeNewItemsInFilter="1"/>
    <pivotField dataField="1" compact="0" outline="0" subtotalTop="0" showAll="0" includeNewItemsInFilter="1">
      <items count="26">
        <item x="9"/>
        <item x="17"/>
        <item x="18"/>
        <item x="16"/>
        <item x="13"/>
        <item x="4"/>
        <item x="3"/>
        <item x="0"/>
        <item x="23"/>
        <item x="14"/>
        <item x="22"/>
        <item x="7"/>
        <item x="10"/>
        <item x="11"/>
        <item x="21"/>
        <item x="6"/>
        <item x="15"/>
        <item x="8"/>
        <item x="19"/>
        <item x="1"/>
        <item x="2"/>
        <item x="24"/>
        <item x="5"/>
        <item x="12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dragToRow="0" dragToCol="0" dragToPage="0" showAll="0" includeNewItemsInFilter="1" defaultSubtotal="0"/>
  </pivotFields>
  <rowFields count="2">
    <field x="3"/>
    <field x="2"/>
  </rowFields>
  <rowItems count="33">
    <i>
      <x/>
      <x/>
    </i>
    <i r="1">
      <x v="1"/>
    </i>
    <i r="1">
      <x v="2"/>
    </i>
    <i t="blank">
      <x/>
    </i>
    <i>
      <x v="1"/>
      <x/>
    </i>
    <i r="1">
      <x v="1"/>
    </i>
    <i r="1">
      <x v="2"/>
    </i>
    <i t="blank">
      <x v="1"/>
    </i>
    <i>
      <x v="2"/>
      <x/>
    </i>
    <i r="1">
      <x v="1"/>
    </i>
    <i r="1">
      <x v="2"/>
    </i>
    <i t="blank">
      <x v="2"/>
    </i>
    <i>
      <x v="3"/>
      <x/>
    </i>
    <i r="1">
      <x v="1"/>
    </i>
    <i r="1">
      <x v="2"/>
    </i>
    <i t="blank">
      <x v="3"/>
    </i>
    <i>
      <x v="4"/>
      <x/>
    </i>
    <i r="1">
      <x v="1"/>
    </i>
    <i r="1">
      <x v="2"/>
    </i>
    <i t="blank">
      <x v="4"/>
    </i>
    <i>
      <x v="5"/>
      <x/>
    </i>
    <i r="1">
      <x v="1"/>
    </i>
    <i r="1">
      <x v="2"/>
    </i>
    <i t="blank">
      <x v="5"/>
    </i>
    <i>
      <x v="6"/>
      <x/>
    </i>
    <i r="1">
      <x v="1"/>
    </i>
    <i r="1">
      <x v="2"/>
    </i>
    <i t="blank">
      <x v="6"/>
    </i>
    <i>
      <x v="7"/>
      <x/>
    </i>
    <i r="1">
      <x v="1"/>
    </i>
    <i r="1">
      <x v="2"/>
    </i>
    <i t="blank"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" fld="0" subtotal="count" baseField="0" baseItem="0"/>
    <dataField name="Prix moyen" fld="5" subtotal="average" baseField="1" baseItem="1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500-000000000000}" name="Tableau croisé dynamique8" cacheId="9" dataOnRows="1" applyNumberFormats="0" applyBorderFormats="0" applyFontFormats="0" applyPatternFormats="0" applyAlignmentFormats="0" applyWidthHeightFormats="1" dataCaption="Données" updatedVersion="8" minRefreshableVersion="3" showMemberPropertyTips="0" useAutoFormatting="1" itemPrintTitles="1" createdVersion="8" indent="0" compact="0" compactData="0" gridDropZones="1" chartFormat="4">
  <location ref="A6:B16" firstHeaderRow="2" firstDataRow="2" firstDataCol="1"/>
  <pivotFields count="9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9">
        <item x="3"/>
        <item x="5"/>
        <item x="2"/>
        <item x="1"/>
        <item x="7"/>
        <item x="0"/>
        <item x="4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dragToRow="0" dragToCol="0" dragToPage="0" showAll="0" includeNewItemsInFilter="1" defaultSubtotal="0"/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Nombre de vins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700-000000000000}" name="Tableau croisé dynamique9" cacheId="0" dataOnRows="1" applyNumberFormats="0" applyBorderFormats="0" applyFontFormats="0" applyPatternFormats="0" applyAlignmentFormats="0" applyWidthHeightFormats="1" dataCaption="Données" updatedVersion="3" showMemberPropertyTips="0" useAutoFormatting="1" rowGrandTotals="0" itemPrintTitles="1" createdVersion="1" indent="0" compact="0" compactData="0" gridDropZones="1" chartFormat="4">
  <location ref="A6:B12" firstHeaderRow="2" firstDataRow="2" firstDataCol="1"/>
  <pivotFields count="8">
    <pivotField dataField="1" compact="0" outline="0" subtotalTop="0" showAll="0" includeNewItemsInFilter="1">
      <items count="30">
        <item x="18"/>
        <item x="6"/>
        <item x="25"/>
        <item x="1"/>
        <item x="26"/>
        <item x="2"/>
        <item x="0"/>
        <item x="12"/>
        <item x="7"/>
        <item x="5"/>
        <item x="28"/>
        <item x="23"/>
        <item x="8"/>
        <item x="14"/>
        <item x="4"/>
        <item x="15"/>
        <item x="16"/>
        <item x="20"/>
        <item x="3"/>
        <item x="19"/>
        <item x="9"/>
        <item x="11"/>
        <item x="27"/>
        <item x="10"/>
        <item x="21"/>
        <item x="13"/>
        <item x="22"/>
        <item x="17"/>
        <item x="2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name="Gamme de prix" axis="axisRow" compact="0" outline="0" subtotalTop="0" showAll="0" includeNewItemsInFilter="1">
      <items count="8">
        <item x="0"/>
        <item x="1"/>
        <item x="2"/>
        <item x="3"/>
        <item x="4"/>
        <item x="5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</pivotFields>
  <rowFields count="1">
    <field x="5"/>
  </rowFields>
  <rowItems count="5">
    <i>
      <x v="1"/>
    </i>
    <i>
      <x v="2"/>
    </i>
    <i>
      <x v="3"/>
    </i>
    <i>
      <x v="4"/>
    </i>
    <i>
      <x v="5"/>
    </i>
  </rowItems>
  <colItems count="1">
    <i/>
  </colItems>
  <dataFields count="1">
    <dataField name="Pourcentage du nombre  / total" fld="0" subtotal="count" showDataAs="percentOfTotal" baseField="0" baseItem="0" numFmtId="1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eau croisé dynamique11" cacheId="9" applyNumberFormats="0" applyBorderFormats="0" applyFontFormats="0" applyPatternFormats="0" applyAlignmentFormats="0" applyWidthHeightFormats="1" dataCaption="Données" updatedVersion="8" minRefreshableVersion="3" showMemberPropertyTips="0" useAutoFormatting="1" itemPrintTitles="1" createdVersion="8" indent="0" compact="0" compactData="0" gridDropZones="1">
  <location ref="A8:B35" firstHeaderRow="2" firstDataRow="2" firstDataCol="1"/>
  <pivotFields count="9">
    <pivotField compact="0" outline="0" subtotalTop="0" showAll="0" includeNewItemsInFilter="1"/>
    <pivotField axis="axisRow" compact="0" outline="0" subtotalTop="0" showAll="0" includeNewItemsInFilter="1" sortType="descending">
      <items count="26">
        <item x="8"/>
        <item x="17"/>
        <item x="6"/>
        <item x="18"/>
        <item x="0"/>
        <item x="19"/>
        <item x="4"/>
        <item x="15"/>
        <item x="3"/>
        <item x="13"/>
        <item x="14"/>
        <item x="7"/>
        <item x="11"/>
        <item x="2"/>
        <item x="16"/>
        <item x="22"/>
        <item x="10"/>
        <item x="20"/>
        <item x="1"/>
        <item x="5"/>
        <item x="24"/>
        <item x="12"/>
        <item x="21"/>
        <item x="23"/>
        <item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>
      <items count="26">
        <item x="9"/>
        <item x="17"/>
        <item x="18"/>
        <item x="16"/>
        <item x="13"/>
        <item x="4"/>
        <item x="3"/>
        <item x="0"/>
        <item x="23"/>
        <item x="14"/>
        <item x="22"/>
        <item x="7"/>
        <item x="10"/>
        <item x="11"/>
        <item x="21"/>
        <item x="6"/>
        <item x="15"/>
        <item x="8"/>
        <item x="19"/>
        <item x="1"/>
        <item x="2"/>
        <item x="24"/>
        <item x="5"/>
        <item x="12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dragToRow="0" dragToCol="0" dragToPage="0" showAll="0" includeNewItemsInFilter="1" defaultSubtotal="0"/>
  </pivotFields>
  <rowFields count="1">
    <field x="1"/>
  </rowFields>
  <rowItems count="26">
    <i>
      <x v="13"/>
    </i>
    <i>
      <x v="21"/>
    </i>
    <i>
      <x v="19"/>
    </i>
    <i>
      <x v="20"/>
    </i>
    <i>
      <x v="18"/>
    </i>
    <i>
      <x v="22"/>
    </i>
    <i>
      <x/>
    </i>
    <i>
      <x v="7"/>
    </i>
    <i>
      <x v="2"/>
    </i>
    <i>
      <x v="12"/>
    </i>
    <i>
      <x v="10"/>
    </i>
    <i>
      <x v="16"/>
    </i>
    <i>
      <x v="11"/>
    </i>
    <i>
      <x v="15"/>
    </i>
    <i>
      <x v="23"/>
    </i>
    <i>
      <x v="14"/>
    </i>
    <i>
      <x v="4"/>
    </i>
    <i>
      <x v="8"/>
    </i>
    <i>
      <x v="6"/>
    </i>
    <i>
      <x v="9"/>
    </i>
    <i>
      <x v="1"/>
    </i>
    <i>
      <x v="17"/>
    </i>
    <i>
      <x v="3"/>
    </i>
    <i>
      <x v="24"/>
    </i>
    <i>
      <x v="5"/>
    </i>
    <i t="grand">
      <x/>
    </i>
  </rowItems>
  <colItems count="1">
    <i/>
  </colItems>
  <dataFields count="1">
    <dataField name="Prix max par catégorie" fld="5" subtotal="max" baseField="0" baseItem="0" numFmtId="16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Tableau croisé dynamique12" cacheId="1" applyNumberFormats="0" applyBorderFormats="0" applyFontFormats="0" applyPatternFormats="0" applyAlignmentFormats="0" applyWidthHeightFormats="1" dataCaption="Valeurs" updatedVersion="8" minRefreshableVersion="3" showCalcMbrs="0" useAutoFormatting="1" itemPrintTitles="1" createdVersion="3" indent="0" showHeaders="0" outline="1" outlineData="1" multipleFieldFilters="0">
  <location ref="A9:B13" firstHeaderRow="1" firstDataRow="1" firstDataCol="1" rowPageCount="1" colPageCount="1"/>
  <pivotFields count="4">
    <pivotField dataField="1" showAll="0"/>
    <pivotField axis="axisRow" showAll="0">
      <items count="10">
        <item x="2"/>
        <item x="7"/>
        <item x="5"/>
        <item x="1"/>
        <item x="8"/>
        <item x="0"/>
        <item x="3"/>
        <item x="6"/>
        <item x="4"/>
        <item t="default"/>
      </items>
    </pivotField>
    <pivotField axis="axisPage" showAll="0">
      <items count="11">
        <item x="1"/>
        <item x="0"/>
        <item x="5"/>
        <item x="2"/>
        <item x="7"/>
        <item x="3"/>
        <item x="9"/>
        <item x="6"/>
        <item x="8"/>
        <item x="4"/>
        <item t="default"/>
      </items>
    </pivotField>
    <pivotField showAll="0"/>
  </pivotFields>
  <rowFields count="1">
    <field x="1"/>
  </rowFields>
  <rowItems count="4">
    <i>
      <x/>
    </i>
    <i>
      <x v="5"/>
    </i>
    <i>
      <x v="6"/>
    </i>
    <i t="grand">
      <x/>
    </i>
  </rowItems>
  <colItems count="1">
    <i/>
  </colItems>
  <pageFields count="1">
    <pageField fld="2" item="3" hier="-1"/>
  </pageFields>
  <dataFields count="1">
    <dataField name="Nombre de restaurants" fld="0" subtotal="count" baseField="0" baseItem="0"/>
  </dataFields>
  <pivotTableStyleInfo name="PivotStyleMedium13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Tableau croisé dynamique13" cacheId="1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showHeaders="0" outline="1" outlineData="1" multipleFieldFilters="0">
  <location ref="A7:B8" firstHeaderRow="0" firstDataRow="1" firstDataCol="0"/>
  <pivotFields count="4">
    <pivotField showAll="0"/>
    <pivotField showAll="0"/>
    <pivotField showAll="0"/>
    <pivotField dataField="1" showAll="0"/>
  </pivotFields>
  <rowItems count="1">
    <i/>
  </rowItems>
  <colFields count="1">
    <field x="-2"/>
  </colFields>
  <colItems count="2">
    <i>
      <x/>
    </i>
    <i i="1">
      <x v="1"/>
    </i>
  </colItems>
  <dataFields count="2">
    <dataField name="Budget minimum" fld="3" subtotal="min" baseField="0" baseItem="0"/>
    <dataField name="Budget maximum" fld="3" subtotal="max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F00-000000000000}" name="Tableau croisé dynamique9" cacheId="1" dataOnRows="1" applyNumberFormats="0" applyBorderFormats="0" applyFontFormats="0" applyPatternFormats="0" applyAlignmentFormats="0" applyWidthHeightFormats="1" dataCaption="Données" updatedVersion="8" minRefreshableVersion="3" asteriskTotals="1" showMemberPropertyTips="0" useAutoFormatting="1" rowGrandTotals="0" itemPrintTitles="1" createdVersion="3" indent="0" compact="0" compactData="0" gridDropZones="1">
  <location ref="A3:B19" firstHeaderRow="2" firstDataRow="2" firstDataCol="1" rowPageCount="1" colPageCount="1"/>
  <pivotFields count="4">
    <pivotField axis="axisRow" compact="0" outline="0" showAll="0" defaultSubtotal="0">
      <items count="20">
        <item x="3"/>
        <item x="16"/>
        <item x="12"/>
        <item x="7"/>
        <item x="2"/>
        <item x="19"/>
        <item x="18"/>
        <item x="17"/>
        <item x="15"/>
        <item x="14"/>
        <item x="13"/>
        <item x="11"/>
        <item x="10"/>
        <item x="9"/>
        <item x="8"/>
        <item x="6"/>
        <item x="5"/>
        <item x="4"/>
        <item x="1"/>
        <item x="0"/>
      </items>
    </pivotField>
    <pivotField compact="0" outline="0" subtotalTop="0" showAll="0" includeNewItemsInFilter="1">
      <items count="10">
        <item x="2"/>
        <item x="7"/>
        <item x="5"/>
        <item x="1"/>
        <item x="8"/>
        <item x="0"/>
        <item x="3"/>
        <item x="6"/>
        <item x="4"/>
        <item t="default"/>
      </items>
    </pivotField>
    <pivotField compact="0" outline="0" subtotalTop="0" showAll="0" includeNewItemsInFilter="1"/>
    <pivotField axis="axisPage" dataField="1" compact="0" outline="0" subtotalTop="0" showAll="0" includeNewItemsInFilter="1">
      <items count="4">
        <item h="1" x="0"/>
        <item x="1"/>
        <item x="2"/>
        <item t="default"/>
      </items>
    </pivotField>
  </pivotFields>
  <rowFields count="1">
    <field x="0"/>
  </rowFields>
  <rowItems count="15">
    <i>
      <x v="1"/>
    </i>
    <i>
      <x v="2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  <i>
      <x v="19"/>
    </i>
  </rowItems>
  <colItems count="1">
    <i/>
  </colItems>
  <pageFields count="1">
    <pageField fld="3" item="1" hier="-1"/>
  </pageFields>
  <dataFields count="1">
    <dataField name="Budget moyen" fld="3" subtotal="average" baseField="0" baseItem="0" numFmtId="16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F00-000000000000}" name="Tableau croisé dynamique8" cacheId="1" dataOnRows="1" applyNumberFormats="0" applyBorderFormats="0" applyFontFormats="0" applyPatternFormats="0" applyAlignmentFormats="0" applyWidthHeightFormats="1" dataCaption="Données" updatedVersion="8" minRefreshableVersion="3" asteriskTotals="1" showMemberPropertyTips="0" useAutoFormatting="1" rowGrandTotals="0" itemPrintTitles="1" createdVersion="3" indent="0" compact="0" compactData="0" gridDropZones="1">
  <location ref="A3:B9" firstHeaderRow="2" firstDataRow="2" firstDataCol="1" rowPageCount="1" colPageCount="1"/>
  <pivotFields count="4">
    <pivotField axis="axisRow" compact="0" outline="0" showAll="0" defaultSubtotal="0">
      <items count="20">
        <item x="3"/>
        <item x="16"/>
        <item x="12"/>
        <item x="7"/>
        <item x="2"/>
        <item x="19"/>
        <item x="18"/>
        <item x="17"/>
        <item x="15"/>
        <item x="14"/>
        <item x="13"/>
        <item x="11"/>
        <item x="10"/>
        <item x="9"/>
        <item x="8"/>
        <item x="6"/>
        <item x="5"/>
        <item x="4"/>
        <item x="1"/>
        <item x="0"/>
      </items>
    </pivotField>
    <pivotField compact="0" outline="0" subtotalTop="0" showAll="0" includeNewItemsInFilter="1">
      <items count="10">
        <item x="2"/>
        <item x="7"/>
        <item x="5"/>
        <item x="1"/>
        <item x="8"/>
        <item x="0"/>
        <item x="3"/>
        <item x="6"/>
        <item x="4"/>
        <item t="default"/>
      </items>
    </pivotField>
    <pivotField compact="0" outline="0" subtotalTop="0" showAll="0" includeNewItemsInFilter="1"/>
    <pivotField axis="axisPage" dataField="1" compact="0" outline="0" subtotalTop="0" showAll="0" includeNewItemsInFilter="1">
      <items count="4">
        <item h="1" x="0"/>
        <item x="1"/>
        <item x="2"/>
        <item t="default"/>
      </items>
    </pivotField>
  </pivotFields>
  <rowFields count="1">
    <field x="0"/>
  </rowFields>
  <rowItems count="5">
    <i>
      <x/>
    </i>
    <i>
      <x v="3"/>
    </i>
    <i>
      <x v="4"/>
    </i>
    <i>
      <x v="5"/>
    </i>
    <i>
      <x v="17"/>
    </i>
  </rowItems>
  <colItems count="1">
    <i/>
  </colItems>
  <pageFields count="1">
    <pageField fld="3" item="2" hier="-1"/>
  </pageFields>
  <dataFields count="1">
    <dataField name="Budget moyen" fld="3" subtotal="average" baseField="0" baseItem="0" numFmtId="16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F00-000000000000}" name="Tableau croisé dynamique2" cacheId="1" dataOnRows="1" applyNumberFormats="0" applyBorderFormats="0" applyFontFormats="0" applyPatternFormats="0" applyAlignmentFormats="0" applyWidthHeightFormats="1" dataCaption="Données" updatedVersion="8" minRefreshableVersion="3" asteriskTotals="1" showMemberPropertyTips="0" useAutoFormatting="1" rowGrandTotals="0" itemPrintTitles="1" createdVersion="3" indent="0" compact="0" compactData="0" gridDropZones="1">
  <location ref="A8:B29" firstHeaderRow="2" firstDataRow="2" firstDataCol="1" rowPageCount="1" colPageCount="1"/>
  <pivotFields count="4">
    <pivotField axis="axisRow" compact="0" outline="0" showAll="0" defaultSubtotal="0">
      <items count="20">
        <item x="3"/>
        <item x="16"/>
        <item x="12"/>
        <item x="7"/>
        <item x="2"/>
        <item x="19"/>
        <item x="18"/>
        <item x="17"/>
        <item x="15"/>
        <item x="14"/>
        <item x="13"/>
        <item x="11"/>
        <item x="10"/>
        <item x="9"/>
        <item x="8"/>
        <item x="6"/>
        <item x="5"/>
        <item x="4"/>
        <item x="1"/>
        <item x="0"/>
      </items>
    </pivotField>
    <pivotField compact="0" outline="0" subtotalTop="0" showAll="0" includeNewItemsInFilter="1">
      <items count="10">
        <item x="2"/>
        <item x="7"/>
        <item x="5"/>
        <item x="1"/>
        <item x="8"/>
        <item x="0"/>
        <item x="3"/>
        <item x="6"/>
        <item x="4"/>
        <item t="default"/>
      </items>
    </pivotField>
    <pivotField compact="0" outline="0" subtotalTop="0" showAll="0" includeNewItemsInFilter="1"/>
    <pivotField axis="axisPage" dataField="1" compact="0" outline="0" subtotalTop="0" multipleItemSelectionAllowed="1" showAll="0" includeNewItemsInFilter="1">
      <items count="4">
        <item h="1" x="0"/>
        <item x="1"/>
        <item x="2"/>
        <item t="default"/>
      </items>
    </pivotField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Items count="1">
    <i/>
  </colItems>
  <pageFields count="1">
    <pageField fld="3" hier="-1"/>
  </pageFields>
  <dataFields count="1">
    <dataField name="Budget moyen" fld="3" subtotal="average" baseField="0" baseItem="0" numFmtId="16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100-000000000000}" name="Tableau croisé dynamique4" cacheId="2" applyNumberFormats="0" applyBorderFormats="0" applyFontFormats="0" applyPatternFormats="0" applyAlignmentFormats="0" applyWidthHeightFormats="1" dataCaption="Données" updatedVersion="3" minRefreshableVersion="3" asteriskTotals="1" showMultipleLabel="0" showMemberPropertyTips="0" useAutoFormatting="1" itemPrintTitles="1" createdVersion="3" indent="0" compact="0" compactData="0" gridDropZones="1" chartFormat="4">
  <location ref="A7:D12" firstHeaderRow="1" firstDataRow="2" firstDataCol="1"/>
  <pivotFields count="6"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4">
        <item x="1"/>
        <item x="2"/>
        <item x="0"/>
        <item t="default"/>
      </items>
    </pivotField>
    <pivotField compact="0" outline="0" showAll="0" defaultSubtotal="0"/>
    <pivotField compact="0" outline="0" subtotalTop="0" showAll="0" includeNewItemsInFilter="1"/>
    <pivotField dataField="1" compact="0" numFmtId="164" outline="0" subtotalTop="0" showAll="0" includeNewItemsInFilter="1"/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Prix le plus bas" fld="5" subtotal="min" baseField="0" baseItem="0" numFmtId="165"/>
    <dataField name="Moyenne des prix" fld="5" subtotal="average" baseField="0" baseItem="0" numFmtId="164"/>
    <dataField name="Prix le plus élevé" fld="5" subtotal="max" baseField="0" baseItem="0" numFmtId="164"/>
  </dataFields>
  <chartFormats count="12">
    <chartFormat chart="0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2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300-000000000000}" name="Tableau croisé dynamique1" cacheId="9" autoFormatId="4102" applyNumberFormats="1" applyBorderFormats="1" applyFontFormats="1" applyPatternFormats="1" applyAlignmentFormats="1" applyWidthHeightFormats="1" dataCaption="Données" updatedVersion="8" minRefreshableVersion="3" asteriskTotals="1" showMemberPropertyTips="0" useAutoFormatting="1" rowGrandTotals="0" itemPrintTitles="1" createdVersion="8" indent="0" compact="0" compactData="0" gridDropZones="1">
  <location ref="A9:C38" firstHeaderRow="0" firstDataRow="1" firstDataCol="1"/>
  <pivotFields count="9">
    <pivotField axis="axisRow" compact="0" subtotalTop="0" showAll="0" includeNewItemsInFilter="1">
      <items count="30">
        <item x="18"/>
        <item x="6"/>
        <item x="25"/>
        <item x="1"/>
        <item x="26"/>
        <item x="2"/>
        <item x="0"/>
        <item x="12"/>
        <item x="7"/>
        <item x="5"/>
        <item x="28"/>
        <item x="23"/>
        <item x="8"/>
        <item x="14"/>
        <item x="4"/>
        <item x="15"/>
        <item x="16"/>
        <item x="20"/>
        <item x="3"/>
        <item x="19"/>
        <item x="9"/>
        <item x="11"/>
        <item x="27"/>
        <item x="10"/>
        <item x="21"/>
        <item x="13"/>
        <item x="22"/>
        <item x="17"/>
        <item x="24"/>
        <item t="default"/>
      </items>
    </pivotField>
    <pivotField compact="0" subtotalTop="0" showAll="0" insertBlankRow="1" includeNewItemsInFilter="1"/>
    <pivotField compact="0" subtotalTop="0" showAll="0" includeNewItemsInFilter="1"/>
    <pivotField compact="0" subtotalTop="0" showAll="0" includeNewItemsInFilter="1"/>
    <pivotField compact="0" subtotalTop="0" showAll="0" includeNewItemsInFilter="1"/>
    <pivotField dataField="1" compact="0" subtotalTop="0" showAll="0" includeNewItemsInFilter="1"/>
    <pivotField compact="0" subtotalTop="0" showAll="0" includeNewItemsInFilter="1"/>
    <pivotField compact="0" subtotalTop="0" showAll="0" includeNewItemsInFilter="1"/>
    <pivotField dataField="1" compact="0" subtotalTop="0" dragToRow="0" dragToCol="0" dragToPage="0" showAll="0" includeNewItemsInFilter="1" defaultSubtota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</rowItems>
  <colFields count="1">
    <field x="-2"/>
  </colFields>
  <colItems count="2">
    <i>
      <x/>
    </i>
    <i i="1">
      <x v="1"/>
    </i>
  </colItems>
  <dataFields count="2">
    <dataField name="Prix (euros)" fld="5" subtotal="average" baseField="0" baseItem="0" numFmtId="164"/>
    <dataField name="Prix (dollars)" fld="8" subtotal="average" baseField="0" baseItem="0" numFmtId="166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3" displayName="Tableau3" ref="A1:D2" totalsRowShown="0">
  <autoFilter ref="A1:D2" xr:uid="{00000000-0009-0000-0100-000003000000}"/>
  <tableColumns count="4">
    <tableColumn id="1" xr3:uid="{00000000-0010-0000-0000-000001000000}" name="Restaurant"/>
    <tableColumn id="2" xr3:uid="{00000000-0010-0000-0000-000002000000}" name="Villes"/>
    <tableColumn id="3" xr3:uid="{00000000-0010-0000-0000-000003000000}" name="Type"/>
    <tableColumn id="4" xr3:uid="{00000000-0010-0000-0000-000004000000}" name="Budget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0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workbookViewId="0">
      <selection activeCell="A6" sqref="A6"/>
    </sheetView>
  </sheetViews>
  <sheetFormatPr baseColWidth="10" defaultRowHeight="13.2" x14ac:dyDescent="0.25"/>
  <cols>
    <col min="1" max="1" width="17.109375" customWidth="1"/>
    <col min="2" max="2" width="21.5546875" customWidth="1"/>
    <col min="3" max="3" width="21.88671875" customWidth="1"/>
    <col min="4" max="4" width="15.44140625" customWidth="1"/>
  </cols>
  <sheetData>
    <row r="1" spans="1:4" x14ac:dyDescent="0.25">
      <c r="A1" s="73"/>
      <c r="B1" s="74"/>
      <c r="C1" s="74"/>
      <c r="D1" s="75"/>
    </row>
    <row r="2" spans="1:4" ht="18" x14ac:dyDescent="0.35">
      <c r="A2" s="76" t="s">
        <v>157</v>
      </c>
      <c r="B2" s="77"/>
      <c r="C2" s="77"/>
      <c r="D2" s="78"/>
    </row>
    <row r="3" spans="1:4" ht="13.8" thickBot="1" x14ac:dyDescent="0.3">
      <c r="A3" s="79"/>
      <c r="B3" s="80"/>
      <c r="C3" s="80"/>
      <c r="D3" s="81"/>
    </row>
    <row r="6" spans="1:4" x14ac:dyDescent="0.25">
      <c r="B6" s="44" t="s">
        <v>158</v>
      </c>
      <c r="C6" s="18" t="s">
        <v>159</v>
      </c>
    </row>
    <row r="8" spans="1:4" x14ac:dyDescent="0.25">
      <c r="B8" s="44" t="s">
        <v>160</v>
      </c>
      <c r="C8" s="18" t="s">
        <v>161</v>
      </c>
    </row>
    <row r="10" spans="1:4" x14ac:dyDescent="0.25">
      <c r="B10" s="44" t="s">
        <v>178</v>
      </c>
      <c r="C10" s="18" t="s">
        <v>176</v>
      </c>
    </row>
    <row r="12" spans="1:4" x14ac:dyDescent="0.25">
      <c r="B12" s="44" t="s">
        <v>179</v>
      </c>
      <c r="C12" s="18" t="s">
        <v>180</v>
      </c>
    </row>
    <row r="14" spans="1:4" x14ac:dyDescent="0.25">
      <c r="B14" s="44" t="s">
        <v>181</v>
      </c>
      <c r="C14" s="18" t="s">
        <v>177</v>
      </c>
    </row>
    <row r="15" spans="1:4" x14ac:dyDescent="0.25">
      <c r="B15" s="44"/>
      <c r="C15" s="18" t="s">
        <v>187</v>
      </c>
    </row>
    <row r="17" spans="2:3" x14ac:dyDescent="0.25">
      <c r="B17" s="44" t="s">
        <v>182</v>
      </c>
      <c r="C17" s="18" t="s">
        <v>184</v>
      </c>
    </row>
    <row r="19" spans="2:3" x14ac:dyDescent="0.25">
      <c r="B19" s="44" t="s">
        <v>167</v>
      </c>
      <c r="C19" s="18" t="s">
        <v>162</v>
      </c>
    </row>
    <row r="20" spans="2:3" x14ac:dyDescent="0.25">
      <c r="B20" s="44"/>
      <c r="C20" s="18" t="s">
        <v>173</v>
      </c>
    </row>
    <row r="22" spans="2:3" x14ac:dyDescent="0.25">
      <c r="B22" s="44" t="s">
        <v>168</v>
      </c>
      <c r="C22" s="18" t="s">
        <v>174</v>
      </c>
    </row>
    <row r="24" spans="2:3" x14ac:dyDescent="0.25">
      <c r="B24" s="44" t="s">
        <v>169</v>
      </c>
      <c r="C24" s="18" t="s">
        <v>148</v>
      </c>
    </row>
    <row r="26" spans="2:3" x14ac:dyDescent="0.25">
      <c r="B26" s="44" t="s">
        <v>170</v>
      </c>
      <c r="C26" s="18" t="s">
        <v>175</v>
      </c>
    </row>
    <row r="28" spans="2:3" x14ac:dyDescent="0.25">
      <c r="B28" s="44" t="s">
        <v>171</v>
      </c>
      <c r="C28" s="18" t="s">
        <v>151</v>
      </c>
    </row>
    <row r="30" spans="2:3" x14ac:dyDescent="0.25">
      <c r="B30" s="44" t="s">
        <v>194</v>
      </c>
      <c r="C30" s="18" t="s">
        <v>195</v>
      </c>
    </row>
  </sheetData>
  <hyperlinks>
    <hyperlink ref="B6" location="Vins!A1" display="Vins" xr:uid="{00000000-0004-0000-0000-000000000000}"/>
    <hyperlink ref="B8" location="Restos!A1" display="Restos" xr:uid="{00000000-0004-0000-0000-000001000000}"/>
    <hyperlink ref="B19" location="BudgetResto!A1" display="BudgetResto" xr:uid="{00000000-0004-0000-0000-000002000000}"/>
    <hyperlink ref="B22" location="MinMoyenneMax!A1" display="MinMoyenneMax" xr:uid="{00000000-0004-0000-0000-000003000000}"/>
    <hyperlink ref="B24" location="Prix_dollars!A1" display="Prix_dollars" xr:uid="{00000000-0004-0000-0000-000004000000}"/>
    <hyperlink ref="B26" location="VinsAnnées!A1" display="VinsAnnées" xr:uid="{00000000-0004-0000-0000-000005000000}"/>
    <hyperlink ref="B28" location="VinsPrix!A1" display="VinsPrix" xr:uid="{00000000-0004-0000-0000-000006000000}"/>
    <hyperlink ref="B10" location="VinsAnnéesCouleurs!A1" display="VinsAnnéesCouleurs" xr:uid="{00000000-0004-0000-0000-000007000000}"/>
    <hyperlink ref="B12" location="VinsCatégories!A1" display="VinsCatégories" xr:uid="{00000000-0004-0000-0000-000008000000}"/>
    <hyperlink ref="B14" location="CommunesResto!A1" display="CommunesResto" xr:uid="{00000000-0004-0000-0000-000009000000}"/>
    <hyperlink ref="B17" location="BudgetMinMax!A1" display="BudgetMinMax" xr:uid="{00000000-0004-0000-0000-00000A000000}"/>
    <hyperlink ref="B30" location="VinsParCommune_Solution!A1" display="VinsParCommunes" xr:uid="{BB846A5C-A914-4666-9EF1-D54FDDD57C6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3"/>
  <sheetViews>
    <sheetView workbookViewId="0">
      <selection sqref="A1:H4"/>
    </sheetView>
  </sheetViews>
  <sheetFormatPr baseColWidth="10" defaultRowHeight="13.2" x14ac:dyDescent="0.25"/>
  <cols>
    <col min="1" max="1" width="37.44140625" bestFit="1" customWidth="1"/>
    <col min="2" max="2" width="21.44140625" bestFit="1" customWidth="1"/>
    <col min="3" max="3" width="12.88671875" bestFit="1" customWidth="1"/>
    <col min="4" max="4" width="12.44140625" bestFit="1" customWidth="1"/>
    <col min="5" max="5" width="10.44140625" customWidth="1"/>
    <col min="6" max="6" width="9.5546875" customWidth="1"/>
    <col min="7" max="7" width="21.6640625" bestFit="1" customWidth="1"/>
    <col min="8" max="8" width="9.5546875" customWidth="1"/>
    <col min="9" max="9" width="10.88671875" customWidth="1"/>
    <col min="10" max="10" width="13.33203125" bestFit="1" customWidth="1"/>
    <col min="11" max="11" width="8" customWidth="1"/>
    <col min="12" max="12" width="13.109375" bestFit="1" customWidth="1"/>
  </cols>
  <sheetData>
    <row r="1" spans="1:12" x14ac:dyDescent="0.25">
      <c r="A1" s="73"/>
      <c r="B1" s="74"/>
      <c r="C1" s="74"/>
      <c r="D1" s="74"/>
      <c r="E1" s="74"/>
      <c r="F1" s="74"/>
      <c r="G1" s="74"/>
      <c r="H1" s="75"/>
      <c r="L1" s="45" t="s">
        <v>172</v>
      </c>
    </row>
    <row r="2" spans="1:12" ht="15.6" x14ac:dyDescent="0.3">
      <c r="A2" s="85" t="s">
        <v>177</v>
      </c>
      <c r="B2" s="82"/>
      <c r="C2" s="82"/>
      <c r="D2" s="82"/>
      <c r="E2" s="83"/>
      <c r="F2" s="83"/>
      <c r="G2" s="83"/>
      <c r="H2" s="84"/>
    </row>
    <row r="3" spans="1:12" ht="13.8" x14ac:dyDescent="0.3">
      <c r="A3" s="86" t="s">
        <v>187</v>
      </c>
      <c r="B3" s="82"/>
      <c r="C3" s="82"/>
      <c r="D3" s="82"/>
      <c r="E3" s="83"/>
      <c r="F3" s="83"/>
      <c r="G3" s="83"/>
      <c r="H3" s="84"/>
    </row>
    <row r="4" spans="1:12" ht="13.8" thickBot="1" x14ac:dyDescent="0.3">
      <c r="A4" s="79"/>
      <c r="B4" s="80"/>
      <c r="C4" s="80"/>
      <c r="D4" s="80"/>
      <c r="E4" s="80"/>
      <c r="F4" s="80"/>
      <c r="G4" s="80"/>
      <c r="H4" s="81"/>
    </row>
    <row r="5" spans="1:12" x14ac:dyDescent="0.25">
      <c r="A5" s="18"/>
    </row>
    <row r="7" spans="1:12" x14ac:dyDescent="0.25">
      <c r="A7" s="46" t="s">
        <v>139</v>
      </c>
      <c r="B7" t="s">
        <v>131</v>
      </c>
    </row>
    <row r="9" spans="1:12" x14ac:dyDescent="0.25">
      <c r="B9" t="s">
        <v>188</v>
      </c>
    </row>
    <row r="10" spans="1:12" x14ac:dyDescent="0.25">
      <c r="A10" s="47" t="s">
        <v>5</v>
      </c>
      <c r="B10">
        <v>3</v>
      </c>
    </row>
    <row r="11" spans="1:12" x14ac:dyDescent="0.25">
      <c r="A11" s="47" t="s">
        <v>1</v>
      </c>
      <c r="B11">
        <v>1</v>
      </c>
    </row>
    <row r="12" spans="1:12" x14ac:dyDescent="0.25">
      <c r="A12" s="47" t="s">
        <v>9</v>
      </c>
      <c r="B12">
        <v>1</v>
      </c>
    </row>
    <row r="13" spans="1:12" x14ac:dyDescent="0.25">
      <c r="A13" s="47" t="s">
        <v>140</v>
      </c>
      <c r="B13">
        <v>5</v>
      </c>
    </row>
  </sheetData>
  <hyperlinks>
    <hyperlink ref="L1" location="Sommaire!A1" display="Retour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workbookViewId="0">
      <selection sqref="A1:H3"/>
    </sheetView>
  </sheetViews>
  <sheetFormatPr baseColWidth="10" defaultRowHeight="13.2" x14ac:dyDescent="0.25"/>
  <sheetData>
    <row r="1" spans="1:12" x14ac:dyDescent="0.25">
      <c r="A1" s="73"/>
      <c r="B1" s="74"/>
      <c r="C1" s="74"/>
      <c r="D1" s="74"/>
      <c r="E1" s="74"/>
      <c r="F1" s="74"/>
      <c r="G1" s="74"/>
      <c r="H1" s="75"/>
      <c r="L1" s="45" t="s">
        <v>172</v>
      </c>
    </row>
    <row r="2" spans="1:12" ht="15.6" x14ac:dyDescent="0.3">
      <c r="A2" s="85" t="s">
        <v>184</v>
      </c>
      <c r="B2" s="82"/>
      <c r="C2" s="82"/>
      <c r="D2" s="82"/>
      <c r="E2" s="83"/>
      <c r="F2" s="83"/>
      <c r="G2" s="83"/>
      <c r="H2" s="84"/>
    </row>
    <row r="3" spans="1:12" ht="13.8" thickBot="1" x14ac:dyDescent="0.3">
      <c r="A3" s="79"/>
      <c r="B3" s="80"/>
      <c r="C3" s="80"/>
      <c r="D3" s="80"/>
      <c r="E3" s="80"/>
      <c r="F3" s="80"/>
      <c r="G3" s="80"/>
      <c r="H3" s="81"/>
    </row>
  </sheetData>
  <hyperlinks>
    <hyperlink ref="L1" location="Sommaire!A1" display="Retour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"/>
  <sheetViews>
    <sheetView workbookViewId="0">
      <selection sqref="A1:H3"/>
    </sheetView>
  </sheetViews>
  <sheetFormatPr baseColWidth="10" defaultRowHeight="13.2" x14ac:dyDescent="0.25"/>
  <cols>
    <col min="1" max="1" width="19" customWidth="1"/>
    <col min="2" max="2" width="19.5546875" customWidth="1"/>
  </cols>
  <sheetData>
    <row r="1" spans="1:12" x14ac:dyDescent="0.25">
      <c r="A1" s="73"/>
      <c r="B1" s="74"/>
      <c r="C1" s="74"/>
      <c r="D1" s="74"/>
      <c r="E1" s="74"/>
      <c r="F1" s="74"/>
      <c r="G1" s="74"/>
      <c r="H1" s="75"/>
      <c r="L1" s="45" t="s">
        <v>172</v>
      </c>
    </row>
    <row r="2" spans="1:12" ht="15.6" x14ac:dyDescent="0.3">
      <c r="A2" s="85" t="s">
        <v>184</v>
      </c>
      <c r="B2" s="82"/>
      <c r="C2" s="82"/>
      <c r="D2" s="82"/>
      <c r="E2" s="83"/>
      <c r="F2" s="83"/>
      <c r="G2" s="83"/>
      <c r="H2" s="84"/>
    </row>
    <row r="3" spans="1:12" ht="13.8" thickBot="1" x14ac:dyDescent="0.3">
      <c r="A3" s="79"/>
      <c r="B3" s="80"/>
      <c r="C3" s="80"/>
      <c r="D3" s="80"/>
      <c r="E3" s="80"/>
      <c r="F3" s="80"/>
      <c r="G3" s="80"/>
      <c r="H3" s="81"/>
    </row>
    <row r="7" spans="1:12" x14ac:dyDescent="0.25">
      <c r="A7" t="s">
        <v>185</v>
      </c>
      <c r="B7" t="s">
        <v>186</v>
      </c>
    </row>
    <row r="8" spans="1:12" x14ac:dyDescent="0.25">
      <c r="A8">
        <v>15</v>
      </c>
      <c r="B8">
        <v>60</v>
      </c>
    </row>
  </sheetData>
  <hyperlinks>
    <hyperlink ref="L1" location="Sommaire!A1" display="Retour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4"/>
  <sheetViews>
    <sheetView workbookViewId="0">
      <selection sqref="A1:H4"/>
    </sheetView>
  </sheetViews>
  <sheetFormatPr baseColWidth="10" defaultRowHeight="13.2" x14ac:dyDescent="0.25"/>
  <cols>
    <col min="5" max="5" width="16.109375" customWidth="1"/>
    <col min="6" max="6" width="24.44140625" customWidth="1"/>
    <col min="7" max="7" width="20" customWidth="1"/>
    <col min="8" max="8" width="17" customWidth="1"/>
  </cols>
  <sheetData>
    <row r="1" spans="1:15" x14ac:dyDescent="0.25">
      <c r="A1" s="73"/>
      <c r="B1" s="74"/>
      <c r="C1" s="74"/>
      <c r="D1" s="74"/>
      <c r="E1" s="74"/>
      <c r="F1" s="74"/>
      <c r="G1" s="74"/>
      <c r="H1" s="75"/>
      <c r="O1" s="45" t="s">
        <v>172</v>
      </c>
    </row>
    <row r="2" spans="1:15" ht="15.6" x14ac:dyDescent="0.3">
      <c r="A2" s="85" t="s">
        <v>162</v>
      </c>
      <c r="B2" s="82"/>
      <c r="C2" s="82"/>
      <c r="D2" s="82"/>
      <c r="E2" s="83"/>
      <c r="F2" s="83"/>
      <c r="G2" s="83"/>
      <c r="H2" s="84"/>
    </row>
    <row r="3" spans="1:15" ht="13.8" x14ac:dyDescent="0.3">
      <c r="A3" s="86" t="s">
        <v>173</v>
      </c>
      <c r="B3" s="82"/>
      <c r="C3" s="82"/>
      <c r="D3" s="82"/>
      <c r="E3" s="83"/>
      <c r="F3" s="83"/>
      <c r="G3" s="83"/>
      <c r="H3" s="84"/>
    </row>
    <row r="4" spans="1:15" ht="13.8" thickBot="1" x14ac:dyDescent="0.3">
      <c r="A4" s="79"/>
      <c r="B4" s="80"/>
      <c r="C4" s="80"/>
      <c r="D4" s="80"/>
      <c r="E4" s="80"/>
      <c r="F4" s="80"/>
      <c r="G4" s="80"/>
      <c r="H4" s="81"/>
    </row>
  </sheetData>
  <hyperlinks>
    <hyperlink ref="O1" location="Sommaire!A1" display="Retour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9D513-C21D-41B5-A356-D7A229BB5BE3}">
  <dimension ref="A1:B19"/>
  <sheetViews>
    <sheetView workbookViewId="0">
      <selection activeCell="A11" sqref="A11"/>
    </sheetView>
  </sheetViews>
  <sheetFormatPr baseColWidth="10" defaultRowHeight="13.2" x14ac:dyDescent="0.25"/>
  <cols>
    <col min="1" max="1" width="21.88671875" bestFit="1" customWidth="1"/>
    <col min="2" max="2" width="7.109375" bestFit="1" customWidth="1"/>
  </cols>
  <sheetData>
    <row r="1" spans="1:2" x14ac:dyDescent="0.25">
      <c r="A1" s="70" t="s">
        <v>108</v>
      </c>
      <c r="B1" s="58" t="s">
        <v>141</v>
      </c>
    </row>
    <row r="3" spans="1:2" x14ac:dyDescent="0.25">
      <c r="A3" s="49" t="s">
        <v>163</v>
      </c>
      <c r="B3" s="51"/>
    </row>
    <row r="4" spans="1:2" x14ac:dyDescent="0.25">
      <c r="A4" s="49" t="s">
        <v>164</v>
      </c>
      <c r="B4" s="51" t="s">
        <v>113</v>
      </c>
    </row>
    <row r="5" spans="1:2" x14ac:dyDescent="0.25">
      <c r="A5" s="52" t="s">
        <v>24</v>
      </c>
      <c r="B5" s="65">
        <v>25</v>
      </c>
    </row>
    <row r="6" spans="1:2" x14ac:dyDescent="0.25">
      <c r="A6" s="54" t="s">
        <v>18</v>
      </c>
      <c r="B6" s="66">
        <v>40</v>
      </c>
    </row>
    <row r="7" spans="1:2" x14ac:dyDescent="0.25">
      <c r="A7" s="54" t="s">
        <v>26</v>
      </c>
      <c r="B7" s="66">
        <v>40</v>
      </c>
    </row>
    <row r="8" spans="1:2" x14ac:dyDescent="0.25">
      <c r="A8" s="54" t="s">
        <v>25</v>
      </c>
      <c r="B8" s="66">
        <v>20</v>
      </c>
    </row>
    <row r="9" spans="1:2" x14ac:dyDescent="0.25">
      <c r="A9" s="54" t="s">
        <v>23</v>
      </c>
      <c r="B9" s="66">
        <v>40</v>
      </c>
    </row>
    <row r="10" spans="1:2" x14ac:dyDescent="0.25">
      <c r="A10" s="54" t="s">
        <v>21</v>
      </c>
      <c r="B10" s="66">
        <v>25</v>
      </c>
    </row>
    <row r="11" spans="1:2" x14ac:dyDescent="0.25">
      <c r="A11" s="54" t="s">
        <v>20</v>
      </c>
      <c r="B11" s="66">
        <v>30</v>
      </c>
    </row>
    <row r="12" spans="1:2" x14ac:dyDescent="0.25">
      <c r="A12" s="54" t="s">
        <v>17</v>
      </c>
      <c r="B12" s="66">
        <v>30</v>
      </c>
    </row>
    <row r="13" spans="1:2" x14ac:dyDescent="0.25">
      <c r="A13" s="54" t="s">
        <v>16</v>
      </c>
      <c r="B13" s="66">
        <v>25</v>
      </c>
    </row>
    <row r="14" spans="1:2" x14ac:dyDescent="0.25">
      <c r="A14" s="54" t="s">
        <v>14</v>
      </c>
      <c r="B14" s="66">
        <v>30</v>
      </c>
    </row>
    <row r="15" spans="1:2" x14ac:dyDescent="0.25">
      <c r="A15" s="54" t="s">
        <v>12</v>
      </c>
      <c r="B15" s="66">
        <v>15</v>
      </c>
    </row>
    <row r="16" spans="1:2" x14ac:dyDescent="0.25">
      <c r="A16" s="54" t="s">
        <v>10</v>
      </c>
      <c r="B16" s="66">
        <v>30</v>
      </c>
    </row>
    <row r="17" spans="1:2" x14ac:dyDescent="0.25">
      <c r="A17" s="54" t="s">
        <v>8</v>
      </c>
      <c r="B17" s="66">
        <v>40</v>
      </c>
    </row>
    <row r="18" spans="1:2" x14ac:dyDescent="0.25">
      <c r="A18" s="54" t="s">
        <v>2</v>
      </c>
      <c r="B18" s="66">
        <v>20</v>
      </c>
    </row>
    <row r="19" spans="1:2" x14ac:dyDescent="0.25">
      <c r="A19" s="71" t="s">
        <v>0</v>
      </c>
      <c r="B19" s="72">
        <v>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15EBA-042C-4928-8B72-012EB504991F}">
  <dimension ref="A1:B9"/>
  <sheetViews>
    <sheetView workbookViewId="0">
      <selection activeCell="A6" sqref="A6"/>
    </sheetView>
  </sheetViews>
  <sheetFormatPr baseColWidth="10" defaultRowHeight="13.2" x14ac:dyDescent="0.25"/>
  <cols>
    <col min="1" max="1" width="20.109375" bestFit="1" customWidth="1"/>
    <col min="2" max="2" width="7.109375" bestFit="1" customWidth="1"/>
  </cols>
  <sheetData>
    <row r="1" spans="1:2" x14ac:dyDescent="0.25">
      <c r="A1" s="70" t="s">
        <v>108</v>
      </c>
      <c r="B1" s="58" t="s">
        <v>142</v>
      </c>
    </row>
    <row r="3" spans="1:2" x14ac:dyDescent="0.25">
      <c r="A3" s="49" t="s">
        <v>163</v>
      </c>
      <c r="B3" s="51"/>
    </row>
    <row r="4" spans="1:2" x14ac:dyDescent="0.25">
      <c r="A4" s="49" t="s">
        <v>164</v>
      </c>
      <c r="B4" s="51" t="s">
        <v>113</v>
      </c>
    </row>
    <row r="5" spans="1:2" x14ac:dyDescent="0.25">
      <c r="A5" s="52" t="s">
        <v>6</v>
      </c>
      <c r="B5" s="65">
        <v>50</v>
      </c>
    </row>
    <row r="6" spans="1:2" x14ac:dyDescent="0.25">
      <c r="A6" s="54" t="s">
        <v>11</v>
      </c>
      <c r="B6" s="66">
        <v>60</v>
      </c>
    </row>
    <row r="7" spans="1:2" x14ac:dyDescent="0.25">
      <c r="A7" s="54" t="s">
        <v>4</v>
      </c>
      <c r="B7" s="66">
        <v>60</v>
      </c>
    </row>
    <row r="8" spans="1:2" x14ac:dyDescent="0.25">
      <c r="A8" s="54" t="s">
        <v>28</v>
      </c>
      <c r="B8" s="66">
        <v>60</v>
      </c>
    </row>
    <row r="9" spans="1:2" x14ac:dyDescent="0.25">
      <c r="A9" s="71" t="s">
        <v>7</v>
      </c>
      <c r="B9" s="72">
        <v>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L33"/>
  <sheetViews>
    <sheetView workbookViewId="0">
      <selection activeCell="K7" sqref="K7"/>
    </sheetView>
  </sheetViews>
  <sheetFormatPr baseColWidth="10" defaultRowHeight="13.2" x14ac:dyDescent="0.25"/>
  <cols>
    <col min="1" max="1" width="21.88671875" bestFit="1" customWidth="1"/>
    <col min="2" max="2" width="19.77734375" bestFit="1" customWidth="1"/>
    <col min="3" max="3" width="9.109375" customWidth="1"/>
    <col min="4" max="4" width="11.5546875" bestFit="1" customWidth="1"/>
    <col min="5" max="5" width="26" bestFit="1" customWidth="1"/>
    <col min="6" max="6" width="18.44140625" bestFit="1" customWidth="1"/>
    <col min="7" max="7" width="6.6640625" customWidth="1"/>
    <col min="8" max="8" width="9.109375" customWidth="1"/>
    <col min="9" max="10" width="5" customWidth="1"/>
  </cols>
  <sheetData>
    <row r="1" spans="1:12" x14ac:dyDescent="0.25">
      <c r="A1" s="73"/>
      <c r="B1" s="74"/>
      <c r="C1" s="74"/>
      <c r="D1" s="74"/>
      <c r="E1" s="74"/>
      <c r="F1" s="74"/>
      <c r="G1" s="74"/>
      <c r="H1" s="75"/>
      <c r="L1" s="45" t="s">
        <v>172</v>
      </c>
    </row>
    <row r="2" spans="1:12" ht="15.6" x14ac:dyDescent="0.3">
      <c r="A2" s="85" t="s">
        <v>162</v>
      </c>
      <c r="B2" s="82"/>
      <c r="C2" s="82"/>
      <c r="D2" s="82"/>
      <c r="E2" s="83"/>
      <c r="F2" s="83"/>
      <c r="G2" s="83"/>
      <c r="H2" s="84"/>
      <c r="L2" s="45"/>
    </row>
    <row r="3" spans="1:12" ht="13.8" x14ac:dyDescent="0.3">
      <c r="A3" s="86" t="s">
        <v>173</v>
      </c>
      <c r="B3" s="82"/>
      <c r="C3" s="82"/>
      <c r="D3" s="82"/>
      <c r="E3" s="83"/>
      <c r="F3" s="83"/>
      <c r="G3" s="83"/>
      <c r="H3" s="84"/>
      <c r="L3" s="45"/>
    </row>
    <row r="4" spans="1:12" ht="13.8" thickBot="1" x14ac:dyDescent="0.3">
      <c r="A4" s="79"/>
      <c r="B4" s="80"/>
      <c r="C4" s="80"/>
      <c r="D4" s="80"/>
      <c r="E4" s="80"/>
      <c r="F4" s="80"/>
      <c r="G4" s="80"/>
      <c r="H4" s="81"/>
      <c r="L4" s="45"/>
    </row>
    <row r="6" spans="1:12" x14ac:dyDescent="0.25">
      <c r="A6" s="70" t="s">
        <v>108</v>
      </c>
      <c r="B6" s="58" t="s">
        <v>193</v>
      </c>
    </row>
    <row r="8" spans="1:12" x14ac:dyDescent="0.25">
      <c r="A8" s="49" t="s">
        <v>163</v>
      </c>
      <c r="B8" s="51"/>
      <c r="D8" s="18" t="s">
        <v>165</v>
      </c>
    </row>
    <row r="9" spans="1:12" x14ac:dyDescent="0.25">
      <c r="A9" s="49" t="s">
        <v>164</v>
      </c>
      <c r="B9" s="51" t="s">
        <v>113</v>
      </c>
      <c r="D9" t="s">
        <v>166</v>
      </c>
    </row>
    <row r="10" spans="1:12" x14ac:dyDescent="0.25">
      <c r="A10" s="52" t="s">
        <v>6</v>
      </c>
      <c r="B10" s="65">
        <v>50</v>
      </c>
    </row>
    <row r="11" spans="1:12" x14ac:dyDescent="0.25">
      <c r="A11" s="54" t="s">
        <v>24</v>
      </c>
      <c r="B11" s="66">
        <v>25</v>
      </c>
    </row>
    <row r="12" spans="1:12" x14ac:dyDescent="0.25">
      <c r="A12" s="54" t="s">
        <v>18</v>
      </c>
      <c r="B12" s="66">
        <v>40</v>
      </c>
    </row>
    <row r="13" spans="1:12" x14ac:dyDescent="0.25">
      <c r="A13" s="54" t="s">
        <v>11</v>
      </c>
      <c r="B13" s="66">
        <v>60</v>
      </c>
    </row>
    <row r="14" spans="1:12" x14ac:dyDescent="0.25">
      <c r="A14" s="54" t="s">
        <v>4</v>
      </c>
      <c r="B14" s="66">
        <v>60</v>
      </c>
    </row>
    <row r="15" spans="1:12" x14ac:dyDescent="0.25">
      <c r="A15" s="54" t="s">
        <v>28</v>
      </c>
      <c r="B15" s="66">
        <v>60</v>
      </c>
    </row>
    <row r="16" spans="1:12" x14ac:dyDescent="0.25">
      <c r="A16" s="54" t="s">
        <v>26</v>
      </c>
      <c r="B16" s="66">
        <v>40</v>
      </c>
    </row>
    <row r="17" spans="1:2" x14ac:dyDescent="0.25">
      <c r="A17" s="54" t="s">
        <v>25</v>
      </c>
      <c r="B17" s="66">
        <v>20</v>
      </c>
    </row>
    <row r="18" spans="1:2" x14ac:dyDescent="0.25">
      <c r="A18" s="54" t="s">
        <v>23</v>
      </c>
      <c r="B18" s="66">
        <v>40</v>
      </c>
    </row>
    <row r="19" spans="1:2" x14ac:dyDescent="0.25">
      <c r="A19" s="54" t="s">
        <v>21</v>
      </c>
      <c r="B19" s="66">
        <v>25</v>
      </c>
    </row>
    <row r="20" spans="1:2" x14ac:dyDescent="0.25">
      <c r="A20" s="54" t="s">
        <v>20</v>
      </c>
      <c r="B20" s="66">
        <v>30</v>
      </c>
    </row>
    <row r="21" spans="1:2" x14ac:dyDescent="0.25">
      <c r="A21" s="54" t="s">
        <v>17</v>
      </c>
      <c r="B21" s="66">
        <v>30</v>
      </c>
    </row>
    <row r="22" spans="1:2" x14ac:dyDescent="0.25">
      <c r="A22" s="54" t="s">
        <v>16</v>
      </c>
      <c r="B22" s="66">
        <v>25</v>
      </c>
    </row>
    <row r="23" spans="1:2" x14ac:dyDescent="0.25">
      <c r="A23" s="54" t="s">
        <v>14</v>
      </c>
      <c r="B23" s="66">
        <v>30</v>
      </c>
    </row>
    <row r="24" spans="1:2" x14ac:dyDescent="0.25">
      <c r="A24" s="54" t="s">
        <v>12</v>
      </c>
      <c r="B24" s="66">
        <v>15</v>
      </c>
    </row>
    <row r="25" spans="1:2" x14ac:dyDescent="0.25">
      <c r="A25" s="54" t="s">
        <v>10</v>
      </c>
      <c r="B25" s="66">
        <v>30</v>
      </c>
    </row>
    <row r="26" spans="1:2" x14ac:dyDescent="0.25">
      <c r="A26" s="54" t="s">
        <v>8</v>
      </c>
      <c r="B26" s="66">
        <v>40</v>
      </c>
    </row>
    <row r="27" spans="1:2" x14ac:dyDescent="0.25">
      <c r="A27" s="54" t="s">
        <v>7</v>
      </c>
      <c r="B27" s="66">
        <v>50</v>
      </c>
    </row>
    <row r="28" spans="1:2" x14ac:dyDescent="0.25">
      <c r="A28" s="54" t="s">
        <v>2</v>
      </c>
      <c r="B28" s="66">
        <v>20</v>
      </c>
    </row>
    <row r="29" spans="1:2" x14ac:dyDescent="0.25">
      <c r="A29" s="71" t="s">
        <v>0</v>
      </c>
      <c r="B29" s="72">
        <v>30</v>
      </c>
    </row>
    <row r="33" ht="15.75" customHeight="1" x14ac:dyDescent="0.25"/>
  </sheetData>
  <phoneticPr fontId="0" type="noConversion"/>
  <hyperlinks>
    <hyperlink ref="L1" location="Sommaire!A1" display="Retour" xr:uid="{00000000-0004-0000-0F00-000000000000}"/>
  </hyperlinks>
  <pageMargins left="0.78740157499999996" right="0.78740157499999996" top="0.984251969" bottom="0.984251969" header="0.4921259845" footer="0.492125984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3"/>
  <sheetViews>
    <sheetView workbookViewId="0">
      <selection activeCell="L1" sqref="L1"/>
    </sheetView>
  </sheetViews>
  <sheetFormatPr baseColWidth="10" defaultRowHeight="13.2" x14ac:dyDescent="0.25"/>
  <cols>
    <col min="1" max="1" width="15.5546875" customWidth="1"/>
    <col min="2" max="2" width="18.21875" customWidth="1"/>
    <col min="5" max="5" width="13.6640625" customWidth="1"/>
    <col min="6" max="6" width="19.33203125" customWidth="1"/>
    <col min="7" max="7" width="15.5546875" customWidth="1"/>
    <col min="8" max="8" width="17" customWidth="1"/>
  </cols>
  <sheetData>
    <row r="1" spans="1:12" x14ac:dyDescent="0.25">
      <c r="A1" s="73"/>
      <c r="B1" s="74"/>
      <c r="C1" s="74"/>
      <c r="D1" s="74"/>
      <c r="E1" s="74"/>
      <c r="F1" s="74"/>
      <c r="G1" s="74"/>
      <c r="H1" s="75"/>
      <c r="L1" s="45" t="s">
        <v>172</v>
      </c>
    </row>
    <row r="2" spans="1:12" ht="15.6" x14ac:dyDescent="0.3">
      <c r="A2" s="85" t="s">
        <v>174</v>
      </c>
      <c r="B2" s="82"/>
      <c r="C2" s="82"/>
      <c r="D2" s="82"/>
      <c r="E2" s="83"/>
      <c r="F2" s="83"/>
      <c r="G2" s="83"/>
      <c r="H2" s="84"/>
    </row>
    <row r="3" spans="1:12" ht="13.8" thickBot="1" x14ac:dyDescent="0.3">
      <c r="A3" s="79"/>
      <c r="B3" s="80"/>
      <c r="C3" s="80"/>
      <c r="D3" s="80"/>
      <c r="E3" s="80"/>
      <c r="F3" s="80"/>
      <c r="G3" s="80"/>
      <c r="H3" s="81"/>
    </row>
  </sheetData>
  <hyperlinks>
    <hyperlink ref="L1" location="Sommaire!A1" display="Retour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0"/>
  <dimension ref="A1:L12"/>
  <sheetViews>
    <sheetView workbookViewId="0">
      <selection sqref="A1:H3"/>
    </sheetView>
  </sheetViews>
  <sheetFormatPr baseColWidth="10" defaultRowHeight="13.2" x14ac:dyDescent="0.25"/>
  <cols>
    <col min="1" max="1" width="11.5546875" customWidth="1"/>
    <col min="2" max="2" width="13.88671875" customWidth="1"/>
    <col min="3" max="3" width="15.6640625" customWidth="1"/>
    <col min="4" max="4" width="15" customWidth="1"/>
    <col min="5" max="5" width="11.5546875" customWidth="1"/>
    <col min="6" max="6" width="21.21875" customWidth="1"/>
    <col min="7" max="7" width="15.6640625" customWidth="1"/>
    <col min="8" max="8" width="20.109375" customWidth="1"/>
    <col min="9" max="10" width="15.6640625" customWidth="1"/>
    <col min="11" max="11" width="18.5546875" customWidth="1"/>
    <col min="12" max="12" width="20.44140625" customWidth="1"/>
    <col min="13" max="13" width="19.6640625" customWidth="1"/>
    <col min="14" max="33" width="36.88671875" bestFit="1" customWidth="1"/>
    <col min="34" max="34" width="5" customWidth="1"/>
  </cols>
  <sheetData>
    <row r="1" spans="1:12" x14ac:dyDescent="0.25">
      <c r="A1" s="73"/>
      <c r="B1" s="74"/>
      <c r="C1" s="74"/>
      <c r="D1" s="74"/>
      <c r="E1" s="74"/>
      <c r="F1" s="74"/>
      <c r="G1" s="74"/>
      <c r="H1" s="75"/>
      <c r="L1" s="45" t="s">
        <v>172</v>
      </c>
    </row>
    <row r="2" spans="1:12" ht="15.6" x14ac:dyDescent="0.3">
      <c r="A2" s="85" t="s">
        <v>174</v>
      </c>
      <c r="B2" s="82"/>
      <c r="C2" s="82"/>
      <c r="D2" s="82"/>
      <c r="E2" s="83"/>
      <c r="F2" s="83"/>
      <c r="G2" s="83"/>
      <c r="H2" s="84"/>
    </row>
    <row r="3" spans="1:12" ht="13.8" thickBot="1" x14ac:dyDescent="0.3">
      <c r="A3" s="79"/>
      <c r="B3" s="80"/>
      <c r="C3" s="80"/>
      <c r="D3" s="80"/>
      <c r="E3" s="80"/>
      <c r="F3" s="80"/>
      <c r="G3" s="80"/>
      <c r="H3" s="81"/>
    </row>
    <row r="4" spans="1:12" x14ac:dyDescent="0.25">
      <c r="A4" s="18"/>
    </row>
    <row r="5" spans="1:12" x14ac:dyDescent="0.25">
      <c r="A5" s="18" t="s">
        <v>149</v>
      </c>
    </row>
    <row r="7" spans="1:12" x14ac:dyDescent="0.25">
      <c r="A7" s="4"/>
      <c r="B7" s="2" t="s">
        <v>116</v>
      </c>
      <c r="C7" s="16"/>
      <c r="D7" s="6"/>
    </row>
    <row r="8" spans="1:12" x14ac:dyDescent="0.25">
      <c r="A8" s="2" t="s">
        <v>110</v>
      </c>
      <c r="B8" s="4" t="s">
        <v>143</v>
      </c>
      <c r="C8" s="17" t="s">
        <v>144</v>
      </c>
      <c r="D8" s="7" t="s">
        <v>145</v>
      </c>
    </row>
    <row r="9" spans="1:12" x14ac:dyDescent="0.25">
      <c r="A9" s="4" t="s">
        <v>79</v>
      </c>
      <c r="B9" s="22">
        <v>2.39</v>
      </c>
      <c r="C9" s="19">
        <v>9.4811111111111117</v>
      </c>
      <c r="D9" s="14">
        <v>34.9</v>
      </c>
    </row>
    <row r="10" spans="1:12" x14ac:dyDescent="0.25">
      <c r="A10" s="40" t="s">
        <v>107</v>
      </c>
      <c r="B10" s="48">
        <v>2.39</v>
      </c>
      <c r="C10" s="20">
        <v>2.8400000000000003</v>
      </c>
      <c r="D10" s="8">
        <v>3.19</v>
      </c>
    </row>
    <row r="11" spans="1:12" x14ac:dyDescent="0.25">
      <c r="A11" s="40" t="s">
        <v>56</v>
      </c>
      <c r="B11" s="48">
        <v>3.19</v>
      </c>
      <c r="C11" s="20">
        <v>13.646874999999998</v>
      </c>
      <c r="D11" s="8">
        <v>48.9</v>
      </c>
    </row>
    <row r="12" spans="1:12" x14ac:dyDescent="0.25">
      <c r="A12" s="5" t="s">
        <v>140</v>
      </c>
      <c r="B12" s="23">
        <v>2.39</v>
      </c>
      <c r="C12" s="21">
        <v>10.863448275862066</v>
      </c>
      <c r="D12" s="15">
        <v>48.9</v>
      </c>
    </row>
  </sheetData>
  <phoneticPr fontId="0" type="noConversion"/>
  <hyperlinks>
    <hyperlink ref="L1" location="Sommaire!A1" display="Retour" xr:uid="{00000000-0004-0000-1100-000000000000}"/>
  </hyperlinks>
  <pageMargins left="0.78740157499999996" right="0.78740157499999996" top="0.984251969" bottom="0.984251969" header="0.4921259845" footer="0.4921259845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3"/>
  <sheetViews>
    <sheetView workbookViewId="0">
      <selection sqref="A1:H3"/>
    </sheetView>
  </sheetViews>
  <sheetFormatPr baseColWidth="10" defaultRowHeight="13.2" x14ac:dyDescent="0.25"/>
  <sheetData>
    <row r="1" spans="1:12" x14ac:dyDescent="0.25">
      <c r="A1" s="73"/>
      <c r="B1" s="74"/>
      <c r="C1" s="74"/>
      <c r="D1" s="74"/>
      <c r="E1" s="74"/>
      <c r="F1" s="74"/>
      <c r="G1" s="74"/>
      <c r="H1" s="75"/>
      <c r="L1" s="45" t="s">
        <v>172</v>
      </c>
    </row>
    <row r="2" spans="1:12" ht="15.6" x14ac:dyDescent="0.3">
      <c r="A2" s="85" t="s">
        <v>148</v>
      </c>
      <c r="B2" s="82"/>
      <c r="C2" s="82"/>
      <c r="D2" s="82"/>
      <c r="E2" s="83"/>
      <c r="F2" s="83"/>
      <c r="G2" s="83"/>
      <c r="H2" s="84"/>
    </row>
    <row r="3" spans="1:12" ht="13.8" thickBot="1" x14ac:dyDescent="0.3">
      <c r="A3" s="79"/>
      <c r="B3" s="80"/>
      <c r="C3" s="80"/>
      <c r="D3" s="80"/>
      <c r="E3" s="80"/>
      <c r="F3" s="80"/>
      <c r="G3" s="80"/>
      <c r="H3" s="81"/>
    </row>
  </sheetData>
  <hyperlinks>
    <hyperlink ref="L1" location="Sommaire!A1" display="Retour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/>
  <dimension ref="A1:L36"/>
  <sheetViews>
    <sheetView workbookViewId="0">
      <selection activeCell="L1" sqref="L1"/>
    </sheetView>
  </sheetViews>
  <sheetFormatPr baseColWidth="10" defaultRowHeight="13.2" x14ac:dyDescent="0.25"/>
  <cols>
    <col min="1" max="1" width="36.88671875" bestFit="1" customWidth="1"/>
    <col min="2" max="2" width="34.44140625" bestFit="1" customWidth="1"/>
    <col min="3" max="3" width="11.44140625" customWidth="1"/>
    <col min="4" max="4" width="10.6640625" customWidth="1"/>
    <col min="5" max="5" width="12.33203125" customWidth="1"/>
    <col min="6" max="6" width="14" customWidth="1"/>
    <col min="7" max="7" width="12.33203125" customWidth="1"/>
    <col min="8" max="8" width="20.44140625" bestFit="1" customWidth="1"/>
  </cols>
  <sheetData>
    <row r="1" spans="1:12" s="39" customFormat="1" ht="20.25" customHeight="1" thickBot="1" x14ac:dyDescent="0.3">
      <c r="A1" s="36" t="s">
        <v>109</v>
      </c>
      <c r="B1" s="37" t="s">
        <v>111</v>
      </c>
      <c r="C1" s="37" t="s">
        <v>110</v>
      </c>
      <c r="D1" s="37" t="s">
        <v>128</v>
      </c>
      <c r="E1" s="37" t="s">
        <v>112</v>
      </c>
      <c r="F1" s="37" t="s">
        <v>115</v>
      </c>
      <c r="G1" s="37" t="s">
        <v>117</v>
      </c>
      <c r="H1" s="38" t="s">
        <v>119</v>
      </c>
      <c r="L1" s="45" t="s">
        <v>172</v>
      </c>
    </row>
    <row r="2" spans="1:12" x14ac:dyDescent="0.25">
      <c r="A2" s="27" t="s">
        <v>29</v>
      </c>
      <c r="B2" s="28" t="s">
        <v>30</v>
      </c>
      <c r="C2" s="28" t="s">
        <v>56</v>
      </c>
      <c r="D2" s="28" t="s">
        <v>120</v>
      </c>
      <c r="E2" s="28" t="s">
        <v>31</v>
      </c>
      <c r="F2" s="28">
        <f>VALUE(LEFT(E2,SEARCH("EUR",E2)-2))</f>
        <v>4.99</v>
      </c>
      <c r="G2" s="28" t="s">
        <v>118</v>
      </c>
      <c r="H2" s="29" t="s">
        <v>6</v>
      </c>
    </row>
    <row r="3" spans="1:12" x14ac:dyDescent="0.25">
      <c r="A3" s="30" t="s">
        <v>32</v>
      </c>
      <c r="B3" s="31" t="s">
        <v>33</v>
      </c>
      <c r="C3" s="31" t="s">
        <v>56</v>
      </c>
      <c r="D3" s="31" t="s">
        <v>121</v>
      </c>
      <c r="E3" s="31" t="s">
        <v>34</v>
      </c>
      <c r="F3" s="31">
        <f t="shared" ref="F3:F30" si="0">VALUE(LEFT(E3,SEARCH("EUR",E3)-2))</f>
        <v>16.899999999999999</v>
      </c>
      <c r="G3" s="31" t="s">
        <v>118</v>
      </c>
      <c r="H3" s="32" t="s">
        <v>2</v>
      </c>
    </row>
    <row r="4" spans="1:12" x14ac:dyDescent="0.25">
      <c r="A4" s="30" t="s">
        <v>35</v>
      </c>
      <c r="B4" s="31" t="s">
        <v>36</v>
      </c>
      <c r="C4" s="31" t="s">
        <v>56</v>
      </c>
      <c r="D4" s="31" t="s">
        <v>122</v>
      </c>
      <c r="E4" s="31" t="s">
        <v>37</v>
      </c>
      <c r="F4" s="31">
        <f t="shared" si="0"/>
        <v>19.78</v>
      </c>
      <c r="G4" s="31" t="s">
        <v>118</v>
      </c>
      <c r="H4" s="32" t="s">
        <v>2</v>
      </c>
    </row>
    <row r="5" spans="1:12" x14ac:dyDescent="0.25">
      <c r="A5" s="30" t="s">
        <v>38</v>
      </c>
      <c r="B5" s="31" t="s">
        <v>39</v>
      </c>
      <c r="C5" s="31" t="s">
        <v>56</v>
      </c>
      <c r="D5" s="31" t="s">
        <v>120</v>
      </c>
      <c r="E5" s="31" t="s">
        <v>40</v>
      </c>
      <c r="F5" s="31">
        <f t="shared" si="0"/>
        <v>4.79</v>
      </c>
      <c r="G5" s="31" t="s">
        <v>118</v>
      </c>
      <c r="H5" s="32" t="s">
        <v>4</v>
      </c>
    </row>
    <row r="6" spans="1:12" x14ac:dyDescent="0.25">
      <c r="A6" s="30" t="s">
        <v>41</v>
      </c>
      <c r="B6" s="31" t="s">
        <v>42</v>
      </c>
      <c r="C6" s="31" t="s">
        <v>56</v>
      </c>
      <c r="D6" s="31" t="s">
        <v>120</v>
      </c>
      <c r="E6" s="31" t="s">
        <v>43</v>
      </c>
      <c r="F6" s="31">
        <f t="shared" si="0"/>
        <v>4.1900000000000004</v>
      </c>
      <c r="G6" s="31" t="s">
        <v>118</v>
      </c>
      <c r="H6" s="32" t="s">
        <v>6</v>
      </c>
    </row>
    <row r="7" spans="1:12" x14ac:dyDescent="0.25">
      <c r="A7" s="30" t="s">
        <v>44</v>
      </c>
      <c r="B7" s="31" t="s">
        <v>45</v>
      </c>
      <c r="C7" s="31" t="s">
        <v>56</v>
      </c>
      <c r="D7" s="31" t="s">
        <v>123</v>
      </c>
      <c r="E7" s="31" t="s">
        <v>46</v>
      </c>
      <c r="F7" s="31">
        <f t="shared" si="0"/>
        <v>24.7</v>
      </c>
      <c r="G7" s="31" t="s">
        <v>118</v>
      </c>
      <c r="H7" s="32" t="s">
        <v>7</v>
      </c>
    </row>
    <row r="8" spans="1:12" x14ac:dyDescent="0.25">
      <c r="A8" s="30" t="s">
        <v>47</v>
      </c>
      <c r="B8" s="31" t="s">
        <v>48</v>
      </c>
      <c r="C8" s="31" t="s">
        <v>56</v>
      </c>
      <c r="D8" s="31" t="s">
        <v>120</v>
      </c>
      <c r="E8" s="31" t="s">
        <v>49</v>
      </c>
      <c r="F8" s="31">
        <f t="shared" si="0"/>
        <v>10.6</v>
      </c>
      <c r="G8" s="31" t="s">
        <v>118</v>
      </c>
      <c r="H8" s="32" t="s">
        <v>6</v>
      </c>
    </row>
    <row r="9" spans="1:12" x14ac:dyDescent="0.25">
      <c r="A9" s="30" t="s">
        <v>50</v>
      </c>
      <c r="B9" s="31" t="s">
        <v>51</v>
      </c>
      <c r="C9" s="31" t="s">
        <v>56</v>
      </c>
      <c r="D9" s="31" t="s">
        <v>121</v>
      </c>
      <c r="E9" s="31" t="s">
        <v>52</v>
      </c>
      <c r="F9" s="31">
        <f t="shared" si="0"/>
        <v>6.29</v>
      </c>
      <c r="G9" s="31" t="s">
        <v>118</v>
      </c>
      <c r="H9" s="32" t="s">
        <v>6</v>
      </c>
    </row>
    <row r="10" spans="1:12" x14ac:dyDescent="0.25">
      <c r="A10" s="30" t="s">
        <v>53</v>
      </c>
      <c r="B10" s="31" t="s">
        <v>54</v>
      </c>
      <c r="C10" s="31" t="s">
        <v>56</v>
      </c>
      <c r="D10" s="31" t="s">
        <v>121</v>
      </c>
      <c r="E10" s="31" t="s">
        <v>55</v>
      </c>
      <c r="F10" s="31">
        <f t="shared" si="0"/>
        <v>12.99</v>
      </c>
      <c r="G10" s="31" t="s">
        <v>118</v>
      </c>
      <c r="H10" s="32" t="s">
        <v>8</v>
      </c>
    </row>
    <row r="11" spans="1:12" x14ac:dyDescent="0.25">
      <c r="A11" s="30" t="s">
        <v>57</v>
      </c>
      <c r="B11" s="31" t="s">
        <v>58</v>
      </c>
      <c r="C11" s="31" t="s">
        <v>79</v>
      </c>
      <c r="D11" s="31" t="s">
        <v>124</v>
      </c>
      <c r="E11" s="31" t="s">
        <v>59</v>
      </c>
      <c r="F11" s="31">
        <f t="shared" si="0"/>
        <v>2.39</v>
      </c>
      <c r="G11" s="31" t="s">
        <v>118</v>
      </c>
      <c r="H11" s="32" t="s">
        <v>8</v>
      </c>
    </row>
    <row r="12" spans="1:12" x14ac:dyDescent="0.25">
      <c r="A12" s="30" t="s">
        <v>60</v>
      </c>
      <c r="B12" s="31" t="s">
        <v>60</v>
      </c>
      <c r="C12" s="31" t="s">
        <v>79</v>
      </c>
      <c r="D12" s="31" t="s">
        <v>120</v>
      </c>
      <c r="E12" s="31" t="s">
        <v>61</v>
      </c>
      <c r="F12" s="31">
        <f t="shared" si="0"/>
        <v>6.49</v>
      </c>
      <c r="G12" s="31" t="s">
        <v>118</v>
      </c>
      <c r="H12" s="32" t="s">
        <v>8</v>
      </c>
    </row>
    <row r="13" spans="1:12" x14ac:dyDescent="0.25">
      <c r="A13" s="30" t="s">
        <v>62</v>
      </c>
      <c r="B13" s="31" t="s">
        <v>63</v>
      </c>
      <c r="C13" s="31" t="s">
        <v>79</v>
      </c>
      <c r="D13" s="31" t="s">
        <v>120</v>
      </c>
      <c r="E13" s="31" t="s">
        <v>64</v>
      </c>
      <c r="F13" s="31">
        <f t="shared" si="0"/>
        <v>9.19</v>
      </c>
      <c r="G13" s="31" t="s">
        <v>118</v>
      </c>
      <c r="H13" s="32" t="s">
        <v>8</v>
      </c>
    </row>
    <row r="14" spans="1:12" x14ac:dyDescent="0.25">
      <c r="A14" s="30" t="s">
        <v>65</v>
      </c>
      <c r="B14" s="31" t="s">
        <v>66</v>
      </c>
      <c r="C14" s="31" t="s">
        <v>79</v>
      </c>
      <c r="D14" s="31" t="s">
        <v>125</v>
      </c>
      <c r="E14" s="31" t="s">
        <v>67</v>
      </c>
      <c r="F14" s="31">
        <f t="shared" si="0"/>
        <v>34.9</v>
      </c>
      <c r="G14" s="31" t="s">
        <v>118</v>
      </c>
      <c r="H14" s="32" t="s">
        <v>8</v>
      </c>
    </row>
    <row r="15" spans="1:12" x14ac:dyDescent="0.25">
      <c r="A15" s="30" t="s">
        <v>68</v>
      </c>
      <c r="B15" s="31" t="s">
        <v>69</v>
      </c>
      <c r="C15" s="31" t="s">
        <v>79</v>
      </c>
      <c r="D15" s="31" t="s">
        <v>124</v>
      </c>
      <c r="E15" s="31" t="s">
        <v>70</v>
      </c>
      <c r="F15" s="31">
        <f t="shared" si="0"/>
        <v>3.99</v>
      </c>
      <c r="G15" s="31" t="s">
        <v>118</v>
      </c>
      <c r="H15" s="32" t="s">
        <v>8</v>
      </c>
    </row>
    <row r="16" spans="1:12" x14ac:dyDescent="0.25">
      <c r="A16" s="30" t="s">
        <v>71</v>
      </c>
      <c r="B16" s="31" t="s">
        <v>72</v>
      </c>
      <c r="C16" s="31" t="s">
        <v>79</v>
      </c>
      <c r="D16" s="31" t="s">
        <v>121</v>
      </c>
      <c r="E16" s="31" t="s">
        <v>61</v>
      </c>
      <c r="F16" s="31">
        <f t="shared" si="0"/>
        <v>6.49</v>
      </c>
      <c r="G16" s="31" t="s">
        <v>118</v>
      </c>
      <c r="H16" s="32" t="s">
        <v>10</v>
      </c>
    </row>
    <row r="17" spans="1:8" x14ac:dyDescent="0.25">
      <c r="A17" s="30" t="s">
        <v>73</v>
      </c>
      <c r="B17" s="31" t="s">
        <v>72</v>
      </c>
      <c r="C17" s="31" t="s">
        <v>79</v>
      </c>
      <c r="D17" s="31" t="s">
        <v>126</v>
      </c>
      <c r="E17" s="31" t="s">
        <v>74</v>
      </c>
      <c r="F17" s="31">
        <f t="shared" si="0"/>
        <v>5.99</v>
      </c>
      <c r="G17" s="31" t="s">
        <v>118</v>
      </c>
      <c r="H17" s="32" t="s">
        <v>0</v>
      </c>
    </row>
    <row r="18" spans="1:8" x14ac:dyDescent="0.25">
      <c r="A18" s="30" t="s">
        <v>75</v>
      </c>
      <c r="B18" s="31" t="s">
        <v>75</v>
      </c>
      <c r="C18" s="31" t="s">
        <v>79</v>
      </c>
      <c r="D18" s="31" t="s">
        <v>127</v>
      </c>
      <c r="E18" s="31" t="s">
        <v>76</v>
      </c>
      <c r="F18" s="31">
        <f t="shared" si="0"/>
        <v>10.9</v>
      </c>
      <c r="G18" s="31" t="s">
        <v>118</v>
      </c>
      <c r="H18" s="32" t="s">
        <v>0</v>
      </c>
    </row>
    <row r="19" spans="1:8" x14ac:dyDescent="0.25">
      <c r="A19" s="30" t="s">
        <v>77</v>
      </c>
      <c r="B19" s="31" t="s">
        <v>78</v>
      </c>
      <c r="C19" s="31" t="s">
        <v>79</v>
      </c>
      <c r="D19" s="31" t="s">
        <v>124</v>
      </c>
      <c r="E19" s="31" t="s">
        <v>31</v>
      </c>
      <c r="F19" s="31">
        <f t="shared" si="0"/>
        <v>4.99</v>
      </c>
      <c r="G19" s="31" t="s">
        <v>118</v>
      </c>
      <c r="H19" s="32" t="s">
        <v>10</v>
      </c>
    </row>
    <row r="20" spans="1:8" x14ac:dyDescent="0.25">
      <c r="A20" s="30" t="s">
        <v>80</v>
      </c>
      <c r="B20" s="31" t="s">
        <v>81</v>
      </c>
      <c r="C20" s="31" t="s">
        <v>107</v>
      </c>
      <c r="D20" s="31" t="s">
        <v>124</v>
      </c>
      <c r="E20" s="31" t="s">
        <v>82</v>
      </c>
      <c r="F20" s="31">
        <f t="shared" si="0"/>
        <v>3.19</v>
      </c>
      <c r="G20" s="31" t="s">
        <v>118</v>
      </c>
      <c r="H20" s="32" t="s">
        <v>11</v>
      </c>
    </row>
    <row r="21" spans="1:8" x14ac:dyDescent="0.25">
      <c r="A21" s="30" t="s">
        <v>83</v>
      </c>
      <c r="B21" s="31" t="s">
        <v>84</v>
      </c>
      <c r="C21" s="31" t="s">
        <v>107</v>
      </c>
      <c r="D21" s="31" t="s">
        <v>126</v>
      </c>
      <c r="E21" s="31" t="s">
        <v>85</v>
      </c>
      <c r="F21" s="31">
        <f t="shared" si="0"/>
        <v>2.79</v>
      </c>
      <c r="G21" s="31" t="s">
        <v>118</v>
      </c>
      <c r="H21" s="32" t="s">
        <v>11</v>
      </c>
    </row>
    <row r="22" spans="1:8" x14ac:dyDescent="0.25">
      <c r="A22" s="30" t="s">
        <v>87</v>
      </c>
      <c r="B22" s="31" t="s">
        <v>86</v>
      </c>
      <c r="C22" s="31" t="s">
        <v>107</v>
      </c>
      <c r="D22" s="31" t="s">
        <v>120</v>
      </c>
      <c r="E22" s="31" t="s">
        <v>59</v>
      </c>
      <c r="F22" s="31">
        <f t="shared" si="0"/>
        <v>2.39</v>
      </c>
      <c r="G22" s="31" t="s">
        <v>118</v>
      </c>
      <c r="H22" s="32" t="s">
        <v>11</v>
      </c>
    </row>
    <row r="23" spans="1:8" x14ac:dyDescent="0.25">
      <c r="A23" s="30" t="s">
        <v>88</v>
      </c>
      <c r="B23" s="31" t="s">
        <v>89</v>
      </c>
      <c r="C23" s="31" t="s">
        <v>107</v>
      </c>
      <c r="D23" s="31" t="s">
        <v>124</v>
      </c>
      <c r="E23" s="31" t="s">
        <v>90</v>
      </c>
      <c r="F23" s="31">
        <f t="shared" si="0"/>
        <v>2.99</v>
      </c>
      <c r="G23" s="31" t="s">
        <v>118</v>
      </c>
      <c r="H23" s="32" t="s">
        <v>11</v>
      </c>
    </row>
    <row r="24" spans="1:8" x14ac:dyDescent="0.25">
      <c r="A24" s="30" t="s">
        <v>91</v>
      </c>
      <c r="B24" s="31" t="s">
        <v>91</v>
      </c>
      <c r="C24" s="31" t="s">
        <v>56</v>
      </c>
      <c r="D24" s="31" t="s">
        <v>127</v>
      </c>
      <c r="E24" s="31" t="s">
        <v>92</v>
      </c>
      <c r="F24" s="31">
        <f t="shared" si="0"/>
        <v>16.7</v>
      </c>
      <c r="G24" s="31" t="s">
        <v>118</v>
      </c>
      <c r="H24" s="32" t="s">
        <v>10</v>
      </c>
    </row>
    <row r="25" spans="1:8" x14ac:dyDescent="0.25">
      <c r="A25" s="30" t="s">
        <v>93</v>
      </c>
      <c r="B25" s="31" t="s">
        <v>36</v>
      </c>
      <c r="C25" s="31" t="s">
        <v>56</v>
      </c>
      <c r="D25" s="31" t="s">
        <v>121</v>
      </c>
      <c r="E25" s="31" t="s">
        <v>94</v>
      </c>
      <c r="F25" s="31">
        <f t="shared" si="0"/>
        <v>48.9</v>
      </c>
      <c r="G25" s="31" t="s">
        <v>118</v>
      </c>
      <c r="H25" s="32" t="s">
        <v>11</v>
      </c>
    </row>
    <row r="26" spans="1:8" x14ac:dyDescent="0.25">
      <c r="A26" s="30" t="s">
        <v>95</v>
      </c>
      <c r="B26" s="31" t="s">
        <v>36</v>
      </c>
      <c r="C26" s="31" t="s">
        <v>56</v>
      </c>
      <c r="D26" s="31" t="s">
        <v>122</v>
      </c>
      <c r="E26" s="31" t="s">
        <v>96</v>
      </c>
      <c r="F26" s="31">
        <f t="shared" si="0"/>
        <v>9.99</v>
      </c>
      <c r="G26" s="31" t="s">
        <v>118</v>
      </c>
      <c r="H26" s="32" t="s">
        <v>4</v>
      </c>
    </row>
    <row r="27" spans="1:8" x14ac:dyDescent="0.25">
      <c r="A27" s="30" t="s">
        <v>97</v>
      </c>
      <c r="B27" s="31" t="s">
        <v>98</v>
      </c>
      <c r="C27" s="31" t="s">
        <v>56</v>
      </c>
      <c r="D27" s="31" t="s">
        <v>127</v>
      </c>
      <c r="E27" s="31" t="s">
        <v>99</v>
      </c>
      <c r="F27" s="31">
        <f t="shared" si="0"/>
        <v>6.19</v>
      </c>
      <c r="G27" s="31" t="s">
        <v>118</v>
      </c>
      <c r="H27" s="32" t="s">
        <v>4</v>
      </c>
    </row>
    <row r="28" spans="1:8" x14ac:dyDescent="0.25">
      <c r="A28" s="30" t="s">
        <v>100</v>
      </c>
      <c r="B28" s="31" t="s">
        <v>78</v>
      </c>
      <c r="C28" s="31" t="s">
        <v>56</v>
      </c>
      <c r="D28" s="31" t="s">
        <v>124</v>
      </c>
      <c r="E28" s="31" t="s">
        <v>82</v>
      </c>
      <c r="F28" s="31">
        <f t="shared" si="0"/>
        <v>3.19</v>
      </c>
      <c r="G28" s="31" t="s">
        <v>118</v>
      </c>
      <c r="H28" s="32" t="s">
        <v>4</v>
      </c>
    </row>
    <row r="29" spans="1:8" x14ac:dyDescent="0.25">
      <c r="A29" s="30" t="s">
        <v>101</v>
      </c>
      <c r="B29" s="31" t="s">
        <v>102</v>
      </c>
      <c r="C29" s="31" t="s">
        <v>56</v>
      </c>
      <c r="D29" s="31" t="s">
        <v>120</v>
      </c>
      <c r="E29" s="31" t="s">
        <v>103</v>
      </c>
      <c r="F29" s="31">
        <f t="shared" si="0"/>
        <v>5.95</v>
      </c>
      <c r="G29" s="31" t="s">
        <v>118</v>
      </c>
      <c r="H29" s="32" t="s">
        <v>7</v>
      </c>
    </row>
    <row r="30" spans="1:8" ht="13.8" thickBot="1" x14ac:dyDescent="0.3">
      <c r="A30" s="33" t="s">
        <v>104</v>
      </c>
      <c r="B30" s="34" t="s">
        <v>105</v>
      </c>
      <c r="C30" s="34" t="s">
        <v>56</v>
      </c>
      <c r="D30" s="34" t="s">
        <v>123</v>
      </c>
      <c r="E30" s="34" t="s">
        <v>106</v>
      </c>
      <c r="F30" s="34">
        <f t="shared" si="0"/>
        <v>22.2</v>
      </c>
      <c r="G30" s="34" t="s">
        <v>118</v>
      </c>
      <c r="H30" s="35" t="s">
        <v>0</v>
      </c>
    </row>
    <row r="32" spans="1:8" x14ac:dyDescent="0.25">
      <c r="E32" s="1"/>
    </row>
    <row r="34" spans="5:5" x14ac:dyDescent="0.25">
      <c r="E34" s="1"/>
    </row>
    <row r="36" spans="5:5" x14ac:dyDescent="0.25">
      <c r="E36" s="1"/>
    </row>
  </sheetData>
  <phoneticPr fontId="0" type="noConversion"/>
  <dataValidations count="2">
    <dataValidation type="list" allowBlank="1" showInputMessage="1" showErrorMessage="1" sqref="C2:C30" xr:uid="{00000000-0002-0000-0100-000000000000}">
      <formula1>"Rouge,Rosé,Blanc"</formula1>
    </dataValidation>
    <dataValidation type="list" allowBlank="1" showInputMessage="1" showErrorMessage="1" sqref="H2:H30" xr:uid="{00000000-0002-0000-0100-000001000000}">
      <formula1>clients</formula1>
    </dataValidation>
  </dataValidations>
  <hyperlinks>
    <hyperlink ref="L1" location="Sommaire!A1" display="Retour" xr:uid="{00000000-0004-0000-0100-000000000000}"/>
  </hyperlinks>
  <pageMargins left="0.78740157499999996" right="0.78740157499999996" top="0.984251969" bottom="0.984251969" header="0.4921259845" footer="0.492125984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8"/>
  <sheetViews>
    <sheetView workbookViewId="0">
      <selection sqref="A1:G3"/>
    </sheetView>
  </sheetViews>
  <sheetFormatPr baseColWidth="10" defaultRowHeight="13.2" x14ac:dyDescent="0.25"/>
  <cols>
    <col min="1" max="1" width="35.5546875" bestFit="1" customWidth="1"/>
    <col min="2" max="2" width="12.33203125" bestFit="1" customWidth="1"/>
    <col min="3" max="4" width="13.33203125" bestFit="1" customWidth="1"/>
    <col min="5" max="5" width="21.44140625" bestFit="1" customWidth="1"/>
    <col min="6" max="6" width="7.109375" customWidth="1"/>
    <col min="7" max="7" width="8.88671875" customWidth="1"/>
    <col min="8" max="8" width="19.33203125" bestFit="1" customWidth="1"/>
    <col min="9" max="9" width="11" customWidth="1"/>
    <col min="10" max="10" width="16.109375" bestFit="1" customWidth="1"/>
    <col min="11" max="11" width="15.88671875" bestFit="1" customWidth="1"/>
    <col min="12" max="12" width="10.109375" customWidth="1"/>
    <col min="13" max="13" width="11.33203125" customWidth="1"/>
    <col min="14" max="14" width="26.5546875" bestFit="1" customWidth="1"/>
    <col min="15" max="15" width="8.5546875" customWidth="1"/>
    <col min="16" max="16" width="14.5546875" bestFit="1" customWidth="1"/>
    <col min="17" max="17" width="26.109375" bestFit="1" customWidth="1"/>
    <col min="18" max="18" width="34.44140625" bestFit="1" customWidth="1"/>
    <col min="19" max="19" width="15.5546875" bestFit="1" customWidth="1"/>
    <col min="20" max="20" width="12.33203125" bestFit="1" customWidth="1"/>
    <col min="21" max="21" width="22" bestFit="1" customWidth="1"/>
    <col min="22" max="22" width="13" bestFit="1" customWidth="1"/>
    <col min="23" max="23" width="22.109375" bestFit="1" customWidth="1"/>
    <col min="24" max="24" width="7.109375" customWidth="1"/>
  </cols>
  <sheetData>
    <row r="1" spans="1:9" x14ac:dyDescent="0.25">
      <c r="A1" s="73"/>
      <c r="B1" s="74"/>
      <c r="C1" s="74"/>
      <c r="D1" s="74"/>
      <c r="E1" s="74"/>
      <c r="F1" s="74"/>
      <c r="G1" s="75"/>
      <c r="I1" s="45" t="s">
        <v>172</v>
      </c>
    </row>
    <row r="2" spans="1:9" ht="15.6" x14ac:dyDescent="0.3">
      <c r="A2" s="85" t="s">
        <v>148</v>
      </c>
      <c r="B2" s="82"/>
      <c r="C2" s="82"/>
      <c r="D2" s="82"/>
      <c r="E2" s="83"/>
      <c r="F2" s="83"/>
      <c r="G2" s="84"/>
      <c r="I2" s="45"/>
    </row>
    <row r="3" spans="1:9" ht="13.8" thickBot="1" x14ac:dyDescent="0.3">
      <c r="A3" s="79"/>
      <c r="B3" s="80"/>
      <c r="C3" s="80"/>
      <c r="D3" s="80"/>
      <c r="E3" s="80"/>
      <c r="F3" s="80"/>
      <c r="G3" s="81"/>
      <c r="I3" s="45"/>
    </row>
    <row r="4" spans="1:9" x14ac:dyDescent="0.25">
      <c r="A4" s="18"/>
      <c r="I4" s="45"/>
    </row>
    <row r="5" spans="1:9" x14ac:dyDescent="0.25">
      <c r="A5" s="18"/>
      <c r="I5" s="45"/>
    </row>
    <row r="6" spans="1:9" x14ac:dyDescent="0.25">
      <c r="A6" s="18"/>
      <c r="I6" s="45"/>
    </row>
    <row r="9" spans="1:9" ht="13.8" x14ac:dyDescent="0.25">
      <c r="A9" s="68" t="s">
        <v>109</v>
      </c>
      <c r="B9" s="11" t="s">
        <v>146</v>
      </c>
      <c r="C9" s="12" t="s">
        <v>147</v>
      </c>
    </row>
    <row r="10" spans="1:9" x14ac:dyDescent="0.25">
      <c r="A10" s="9" t="s">
        <v>80</v>
      </c>
      <c r="B10" s="69">
        <v>3.19</v>
      </c>
      <c r="C10" s="25">
        <v>2.9</v>
      </c>
    </row>
    <row r="11" spans="1:9" x14ac:dyDescent="0.25">
      <c r="A11" s="9" t="s">
        <v>47</v>
      </c>
      <c r="B11" s="69">
        <v>10.6</v>
      </c>
      <c r="C11" s="25">
        <v>9.6363636363636349</v>
      </c>
    </row>
    <row r="12" spans="1:9" x14ac:dyDescent="0.25">
      <c r="A12" s="9" t="s">
        <v>97</v>
      </c>
      <c r="B12" s="69">
        <v>6.19</v>
      </c>
      <c r="C12" s="25">
        <v>5.627272727272727</v>
      </c>
    </row>
    <row r="13" spans="1:9" x14ac:dyDescent="0.25">
      <c r="A13" s="9" t="s">
        <v>32</v>
      </c>
      <c r="B13" s="69">
        <v>16.899999999999999</v>
      </c>
      <c r="C13" s="25">
        <v>15.363636363636362</v>
      </c>
    </row>
    <row r="14" spans="1:9" x14ac:dyDescent="0.25">
      <c r="A14" s="9" t="s">
        <v>100</v>
      </c>
      <c r="B14" s="69">
        <v>3.19</v>
      </c>
      <c r="C14" s="25">
        <v>2.9</v>
      </c>
    </row>
    <row r="15" spans="1:9" x14ac:dyDescent="0.25">
      <c r="A15" s="9" t="s">
        <v>35</v>
      </c>
      <c r="B15" s="69">
        <v>19.78</v>
      </c>
      <c r="C15" s="25">
        <v>17.981818181818181</v>
      </c>
    </row>
    <row r="16" spans="1:9" x14ac:dyDescent="0.25">
      <c r="A16" s="9" t="s">
        <v>29</v>
      </c>
      <c r="B16" s="69">
        <v>4.99</v>
      </c>
      <c r="C16" s="25">
        <v>4.5363636363636362</v>
      </c>
    </row>
    <row r="17" spans="1:3" x14ac:dyDescent="0.25">
      <c r="A17" s="9" t="s">
        <v>65</v>
      </c>
      <c r="B17" s="69">
        <v>34.9</v>
      </c>
      <c r="C17" s="25">
        <v>31.727272727272723</v>
      </c>
    </row>
    <row r="18" spans="1:3" x14ac:dyDescent="0.25">
      <c r="A18" s="9" t="s">
        <v>50</v>
      </c>
      <c r="B18" s="69">
        <v>6.29</v>
      </c>
      <c r="C18" s="25">
        <v>5.7181818181818178</v>
      </c>
    </row>
    <row r="19" spans="1:3" x14ac:dyDescent="0.25">
      <c r="A19" s="9" t="s">
        <v>44</v>
      </c>
      <c r="B19" s="69">
        <v>24.7</v>
      </c>
      <c r="C19" s="25">
        <v>22.454545454545453</v>
      </c>
    </row>
    <row r="20" spans="1:3" x14ac:dyDescent="0.25">
      <c r="A20" s="9" t="s">
        <v>104</v>
      </c>
      <c r="B20" s="69">
        <v>22.2</v>
      </c>
      <c r="C20" s="25">
        <v>20.18181818181818</v>
      </c>
    </row>
    <row r="21" spans="1:3" x14ac:dyDescent="0.25">
      <c r="A21" s="9" t="s">
        <v>93</v>
      </c>
      <c r="B21" s="69">
        <v>48.9</v>
      </c>
      <c r="C21" s="25">
        <v>44.454545454545446</v>
      </c>
    </row>
    <row r="22" spans="1:3" x14ac:dyDescent="0.25">
      <c r="A22" s="9" t="s">
        <v>53</v>
      </c>
      <c r="B22" s="69">
        <v>12.99</v>
      </c>
      <c r="C22" s="25">
        <v>11.809090909090909</v>
      </c>
    </row>
    <row r="23" spans="1:3" x14ac:dyDescent="0.25">
      <c r="A23" s="9" t="s">
        <v>71</v>
      </c>
      <c r="B23" s="69">
        <v>6.49</v>
      </c>
      <c r="C23" s="25">
        <v>5.8999999999999995</v>
      </c>
    </row>
    <row r="24" spans="1:3" x14ac:dyDescent="0.25">
      <c r="A24" s="9" t="s">
        <v>41</v>
      </c>
      <c r="B24" s="69">
        <v>4.1900000000000004</v>
      </c>
      <c r="C24" s="25">
        <v>3.8090909090909091</v>
      </c>
    </row>
    <row r="25" spans="1:3" x14ac:dyDescent="0.25">
      <c r="A25" s="9" t="s">
        <v>73</v>
      </c>
      <c r="B25" s="69">
        <v>5.99</v>
      </c>
      <c r="C25" s="25">
        <v>5.4454545454545453</v>
      </c>
    </row>
    <row r="26" spans="1:3" x14ac:dyDescent="0.25">
      <c r="A26" s="9" t="s">
        <v>75</v>
      </c>
      <c r="B26" s="69">
        <v>10.9</v>
      </c>
      <c r="C26" s="25">
        <v>9.9090909090909083</v>
      </c>
    </row>
    <row r="27" spans="1:3" x14ac:dyDescent="0.25">
      <c r="A27" s="9" t="s">
        <v>87</v>
      </c>
      <c r="B27" s="69">
        <v>2.39</v>
      </c>
      <c r="C27" s="25">
        <v>2.1727272727272728</v>
      </c>
    </row>
    <row r="28" spans="1:3" x14ac:dyDescent="0.25">
      <c r="A28" s="9" t="s">
        <v>38</v>
      </c>
      <c r="B28" s="69">
        <v>4.79</v>
      </c>
      <c r="C28" s="25">
        <v>4.3545454545454545</v>
      </c>
    </row>
    <row r="29" spans="1:3" x14ac:dyDescent="0.25">
      <c r="A29" s="9" t="s">
        <v>83</v>
      </c>
      <c r="B29" s="69">
        <v>2.79</v>
      </c>
      <c r="C29" s="25">
        <v>2.5363636363636362</v>
      </c>
    </row>
    <row r="30" spans="1:3" x14ac:dyDescent="0.25">
      <c r="A30" s="9" t="s">
        <v>57</v>
      </c>
      <c r="B30" s="69">
        <v>2.39</v>
      </c>
      <c r="C30" s="25">
        <v>2.1727272727272728</v>
      </c>
    </row>
    <row r="31" spans="1:3" x14ac:dyDescent="0.25">
      <c r="A31" s="9" t="s">
        <v>62</v>
      </c>
      <c r="B31" s="69">
        <v>9.19</v>
      </c>
      <c r="C31" s="25">
        <v>8.3545454545454536</v>
      </c>
    </row>
    <row r="32" spans="1:3" x14ac:dyDescent="0.25">
      <c r="A32" s="9" t="s">
        <v>101</v>
      </c>
      <c r="B32" s="69">
        <v>5.95</v>
      </c>
      <c r="C32" s="25">
        <v>5.4090909090909092</v>
      </c>
    </row>
    <row r="33" spans="1:3" x14ac:dyDescent="0.25">
      <c r="A33" s="9" t="s">
        <v>60</v>
      </c>
      <c r="B33" s="69">
        <v>6.49</v>
      </c>
      <c r="C33" s="25">
        <v>5.8999999999999995</v>
      </c>
    </row>
    <row r="34" spans="1:3" x14ac:dyDescent="0.25">
      <c r="A34" s="9" t="s">
        <v>88</v>
      </c>
      <c r="B34" s="69">
        <v>2.99</v>
      </c>
      <c r="C34" s="25">
        <v>2.7181818181818183</v>
      </c>
    </row>
    <row r="35" spans="1:3" x14ac:dyDescent="0.25">
      <c r="A35" s="9" t="s">
        <v>68</v>
      </c>
      <c r="B35" s="69">
        <v>3.99</v>
      </c>
      <c r="C35" s="25">
        <v>3.627272727272727</v>
      </c>
    </row>
    <row r="36" spans="1:3" x14ac:dyDescent="0.25">
      <c r="A36" s="9" t="s">
        <v>91</v>
      </c>
      <c r="B36" s="69">
        <v>16.7</v>
      </c>
      <c r="C36" s="25">
        <v>15.18181818181818</v>
      </c>
    </row>
    <row r="37" spans="1:3" x14ac:dyDescent="0.25">
      <c r="A37" s="9" t="s">
        <v>77</v>
      </c>
      <c r="B37" s="69">
        <v>4.99</v>
      </c>
      <c r="C37" s="25">
        <v>4.5363636363636362</v>
      </c>
    </row>
    <row r="38" spans="1:3" x14ac:dyDescent="0.25">
      <c r="A38" s="10" t="s">
        <v>95</v>
      </c>
      <c r="B38" s="13">
        <v>9.99</v>
      </c>
      <c r="C38" s="26">
        <v>9.081818181818182</v>
      </c>
    </row>
  </sheetData>
  <phoneticPr fontId="0" type="noConversion"/>
  <hyperlinks>
    <hyperlink ref="I1" location="Sommaire!A1" display="Retour" xr:uid="{00000000-0004-0000-1300-000000000000}"/>
  </hyperlinks>
  <pageMargins left="0.78740157499999996" right="0.78740157499999996" top="0.984251969" bottom="0.984251969" header="0.4921259845" footer="0.492125984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3"/>
  <sheetViews>
    <sheetView workbookViewId="0">
      <selection sqref="A1:J3"/>
    </sheetView>
  </sheetViews>
  <sheetFormatPr baseColWidth="10" defaultRowHeight="13.2" x14ac:dyDescent="0.25"/>
  <cols>
    <col min="1" max="7" width="12.77734375" customWidth="1"/>
  </cols>
  <sheetData>
    <row r="1" spans="1:12" x14ac:dyDescent="0.25">
      <c r="A1" s="73"/>
      <c r="B1" s="74"/>
      <c r="C1" s="74"/>
      <c r="D1" s="74"/>
      <c r="E1" s="74"/>
      <c r="F1" s="74"/>
      <c r="G1" s="74"/>
      <c r="H1" s="74"/>
      <c r="I1" s="74"/>
      <c r="J1" s="75"/>
      <c r="L1" s="45" t="s">
        <v>172</v>
      </c>
    </row>
    <row r="2" spans="1:12" ht="15.6" x14ac:dyDescent="0.3">
      <c r="A2" s="85" t="s">
        <v>175</v>
      </c>
      <c r="B2" s="82"/>
      <c r="C2" s="82"/>
      <c r="D2" s="82"/>
      <c r="E2" s="83"/>
      <c r="F2" s="83"/>
      <c r="G2" s="83"/>
      <c r="H2" s="87"/>
      <c r="I2" s="82"/>
      <c r="J2" s="78"/>
    </row>
    <row r="3" spans="1:12" ht="13.8" thickBot="1" x14ac:dyDescent="0.3">
      <c r="A3" s="79"/>
      <c r="B3" s="80"/>
      <c r="C3" s="80"/>
      <c r="D3" s="80"/>
      <c r="E3" s="80"/>
      <c r="F3" s="80"/>
      <c r="G3" s="80"/>
      <c r="H3" s="80"/>
      <c r="I3" s="80"/>
      <c r="J3" s="81"/>
    </row>
  </sheetData>
  <hyperlinks>
    <hyperlink ref="L1" location="Sommaire!A1" display="Retour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16"/>
  <sheetViews>
    <sheetView workbookViewId="0">
      <selection sqref="A1:J3"/>
    </sheetView>
  </sheetViews>
  <sheetFormatPr baseColWidth="10" defaultRowHeight="13.2" x14ac:dyDescent="0.25"/>
  <cols>
    <col min="1" max="1" width="13.5546875" bestFit="1" customWidth="1"/>
    <col min="2" max="2" width="4.77734375" bestFit="1" customWidth="1"/>
  </cols>
  <sheetData>
    <row r="1" spans="1:12" x14ac:dyDescent="0.25">
      <c r="A1" s="73"/>
      <c r="B1" s="74"/>
      <c r="C1" s="74"/>
      <c r="D1" s="74"/>
      <c r="E1" s="74"/>
      <c r="F1" s="74"/>
      <c r="G1" s="74"/>
      <c r="H1" s="74"/>
      <c r="I1" s="74"/>
      <c r="J1" s="75"/>
      <c r="L1" s="45" t="s">
        <v>172</v>
      </c>
    </row>
    <row r="2" spans="1:12" ht="15.6" x14ac:dyDescent="0.3">
      <c r="A2" s="85" t="s">
        <v>175</v>
      </c>
      <c r="B2" s="82"/>
      <c r="C2" s="82"/>
      <c r="D2" s="82"/>
      <c r="E2" s="83"/>
      <c r="F2" s="83"/>
      <c r="G2" s="83"/>
      <c r="H2" s="87"/>
      <c r="I2" s="82"/>
      <c r="J2" s="78"/>
    </row>
    <row r="3" spans="1:12" ht="13.8" thickBot="1" x14ac:dyDescent="0.3">
      <c r="A3" s="79"/>
      <c r="B3" s="80"/>
      <c r="C3" s="80"/>
      <c r="D3" s="80"/>
      <c r="E3" s="80"/>
      <c r="F3" s="80"/>
      <c r="G3" s="80"/>
      <c r="H3" s="80"/>
      <c r="I3" s="80"/>
      <c r="J3" s="81"/>
    </row>
    <row r="4" spans="1:12" s="89" customFormat="1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</row>
    <row r="6" spans="1:12" x14ac:dyDescent="0.25">
      <c r="A6" s="49" t="s">
        <v>150</v>
      </c>
      <c r="B6" s="51"/>
    </row>
    <row r="7" spans="1:12" x14ac:dyDescent="0.25">
      <c r="A7" s="49" t="s">
        <v>128</v>
      </c>
      <c r="B7" s="51" t="s">
        <v>113</v>
      </c>
    </row>
    <row r="8" spans="1:12" x14ac:dyDescent="0.25">
      <c r="A8" s="52" t="s">
        <v>123</v>
      </c>
      <c r="B8" s="51">
        <v>2</v>
      </c>
    </row>
    <row r="9" spans="1:12" x14ac:dyDescent="0.25">
      <c r="A9" s="54" t="s">
        <v>125</v>
      </c>
      <c r="B9" s="55">
        <v>1</v>
      </c>
    </row>
    <row r="10" spans="1:12" x14ac:dyDescent="0.25">
      <c r="A10" s="54" t="s">
        <v>122</v>
      </c>
      <c r="B10" s="55">
        <v>2</v>
      </c>
    </row>
    <row r="11" spans="1:12" x14ac:dyDescent="0.25">
      <c r="A11" s="54" t="s">
        <v>121</v>
      </c>
      <c r="B11" s="55">
        <v>5</v>
      </c>
    </row>
    <row r="12" spans="1:12" x14ac:dyDescent="0.25">
      <c r="A12" s="54" t="s">
        <v>127</v>
      </c>
      <c r="B12" s="55">
        <v>3</v>
      </c>
    </row>
    <row r="13" spans="1:12" x14ac:dyDescent="0.25">
      <c r="A13" s="54" t="s">
        <v>120</v>
      </c>
      <c r="B13" s="55">
        <v>8</v>
      </c>
    </row>
    <row r="14" spans="1:12" x14ac:dyDescent="0.25">
      <c r="A14" s="54" t="s">
        <v>124</v>
      </c>
      <c r="B14" s="55">
        <v>6</v>
      </c>
    </row>
    <row r="15" spans="1:12" x14ac:dyDescent="0.25">
      <c r="A15" s="54" t="s">
        <v>126</v>
      </c>
      <c r="B15" s="55">
        <v>2</v>
      </c>
    </row>
    <row r="16" spans="1:12" x14ac:dyDescent="0.25">
      <c r="A16" s="56" t="s">
        <v>140</v>
      </c>
      <c r="B16" s="58">
        <v>29</v>
      </c>
    </row>
  </sheetData>
  <hyperlinks>
    <hyperlink ref="L1" location="Sommaire!A1" display="Retour" xr:uid="{00000000-0004-0000-1500-000000000000}"/>
  </hyperlinks>
  <pageMargins left="0.7" right="0.7" top="0.75" bottom="0.75" header="0.3" footer="0.3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3"/>
  <sheetViews>
    <sheetView workbookViewId="0">
      <selection sqref="A1:J3"/>
    </sheetView>
  </sheetViews>
  <sheetFormatPr baseColWidth="10" defaultRowHeight="13.2" x14ac:dyDescent="0.25"/>
  <cols>
    <col min="10" max="10" width="20.33203125" customWidth="1"/>
  </cols>
  <sheetData>
    <row r="1" spans="1:12" x14ac:dyDescent="0.25">
      <c r="A1" s="73"/>
      <c r="B1" s="74"/>
      <c r="C1" s="74"/>
      <c r="D1" s="74"/>
      <c r="E1" s="74"/>
      <c r="F1" s="74"/>
      <c r="G1" s="74"/>
      <c r="H1" s="74"/>
      <c r="I1" s="74"/>
      <c r="J1" s="75"/>
      <c r="L1" s="45" t="s">
        <v>172</v>
      </c>
    </row>
    <row r="2" spans="1:12" ht="15.6" x14ac:dyDescent="0.3">
      <c r="A2" s="85" t="s">
        <v>151</v>
      </c>
      <c r="B2" s="82"/>
      <c r="C2" s="82"/>
      <c r="D2" s="82"/>
      <c r="E2" s="83"/>
      <c r="F2" s="83"/>
      <c r="G2" s="83"/>
      <c r="H2" s="87"/>
      <c r="I2" s="82"/>
      <c r="J2" s="78"/>
    </row>
    <row r="3" spans="1:12" ht="13.8" thickBot="1" x14ac:dyDescent="0.3">
      <c r="A3" s="79"/>
      <c r="B3" s="80"/>
      <c r="C3" s="80"/>
      <c r="D3" s="80"/>
      <c r="E3" s="80"/>
      <c r="F3" s="80"/>
      <c r="G3" s="80"/>
      <c r="H3" s="80"/>
      <c r="I3" s="80"/>
      <c r="J3" s="81"/>
    </row>
  </sheetData>
  <hyperlinks>
    <hyperlink ref="L1" location="Sommaire!A1" display="Retour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12"/>
  <sheetViews>
    <sheetView workbookViewId="0">
      <selection activeCell="L1" sqref="L1"/>
    </sheetView>
  </sheetViews>
  <sheetFormatPr baseColWidth="10" defaultRowHeight="13.2" x14ac:dyDescent="0.25"/>
  <cols>
    <col min="1" max="1" width="27" bestFit="1" customWidth="1"/>
    <col min="2" max="2" width="9.44140625" customWidth="1"/>
  </cols>
  <sheetData>
    <row r="1" spans="1:12" x14ac:dyDescent="0.25">
      <c r="A1" s="73"/>
      <c r="B1" s="74"/>
      <c r="C1" s="74"/>
      <c r="D1" s="74"/>
      <c r="E1" s="74"/>
      <c r="F1" s="74"/>
      <c r="G1" s="74"/>
      <c r="H1" s="74"/>
      <c r="I1" s="74"/>
      <c r="J1" s="75"/>
      <c r="L1" s="45" t="s">
        <v>172</v>
      </c>
    </row>
    <row r="2" spans="1:12" ht="15.6" x14ac:dyDescent="0.3">
      <c r="A2" s="85" t="s">
        <v>151</v>
      </c>
      <c r="B2" s="82"/>
      <c r="C2" s="82"/>
      <c r="D2" s="82"/>
      <c r="E2" s="83"/>
      <c r="F2" s="83"/>
      <c r="G2" s="83"/>
      <c r="H2" s="87"/>
      <c r="I2" s="82"/>
      <c r="J2" s="78"/>
    </row>
    <row r="3" spans="1:12" ht="13.8" thickBot="1" x14ac:dyDescent="0.3">
      <c r="A3" s="79"/>
      <c r="B3" s="80"/>
      <c r="C3" s="80"/>
      <c r="D3" s="80"/>
      <c r="E3" s="80"/>
      <c r="F3" s="80"/>
      <c r="G3" s="80"/>
      <c r="H3" s="80"/>
      <c r="I3" s="80"/>
      <c r="J3" s="81"/>
    </row>
    <row r="6" spans="1:12" x14ac:dyDescent="0.25">
      <c r="A6" s="2" t="s">
        <v>190</v>
      </c>
      <c r="B6" s="3"/>
    </row>
    <row r="7" spans="1:12" x14ac:dyDescent="0.25">
      <c r="A7" s="2" t="s">
        <v>189</v>
      </c>
      <c r="B7" s="3" t="s">
        <v>113</v>
      </c>
    </row>
    <row r="8" spans="1:12" x14ac:dyDescent="0.25">
      <c r="A8" s="4" t="s">
        <v>152</v>
      </c>
      <c r="B8" s="41">
        <v>0.65517241379310343</v>
      </c>
    </row>
    <row r="9" spans="1:12" x14ac:dyDescent="0.25">
      <c r="A9" s="40" t="s">
        <v>153</v>
      </c>
      <c r="B9" s="42">
        <v>0.20689655172413793</v>
      </c>
    </row>
    <row r="10" spans="1:12" x14ac:dyDescent="0.25">
      <c r="A10" s="40" t="s">
        <v>154</v>
      </c>
      <c r="B10" s="42">
        <v>6.8965517241379309E-2</v>
      </c>
    </row>
    <row r="11" spans="1:12" x14ac:dyDescent="0.25">
      <c r="A11" s="40" t="s">
        <v>155</v>
      </c>
      <c r="B11" s="42">
        <v>3.4482758620689655E-2</v>
      </c>
    </row>
    <row r="12" spans="1:12" x14ac:dyDescent="0.25">
      <c r="A12" s="24" t="s">
        <v>156</v>
      </c>
      <c r="B12" s="43">
        <v>3.4482758620689655E-2</v>
      </c>
    </row>
  </sheetData>
  <hyperlinks>
    <hyperlink ref="L1" location="Sommaire!A1" display="Retour" xr:uid="{00000000-0004-0000-17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6"/>
  <dimension ref="A1:L21"/>
  <sheetViews>
    <sheetView workbookViewId="0">
      <selection activeCell="L1" sqref="L1"/>
    </sheetView>
  </sheetViews>
  <sheetFormatPr baseColWidth="10" defaultRowHeight="13.2" x14ac:dyDescent="0.25"/>
  <cols>
    <col min="1" max="1" width="23.109375" customWidth="1"/>
    <col min="2" max="2" width="40.33203125" bestFit="1" customWidth="1"/>
    <col min="3" max="3" width="19.44140625" customWidth="1"/>
  </cols>
  <sheetData>
    <row r="1" spans="1:12" ht="20.25" customHeight="1" thickBot="1" x14ac:dyDescent="0.3">
      <c r="A1" s="36" t="s">
        <v>164</v>
      </c>
      <c r="B1" s="37" t="s">
        <v>114</v>
      </c>
      <c r="C1" s="37" t="s">
        <v>139</v>
      </c>
      <c r="D1" s="38" t="s">
        <v>108</v>
      </c>
      <c r="L1" s="45" t="s">
        <v>172</v>
      </c>
    </row>
    <row r="2" spans="1:12" ht="12.75" customHeight="1" x14ac:dyDescent="0.25">
      <c r="A2" s="27" t="s">
        <v>0</v>
      </c>
      <c r="B2" s="28" t="s">
        <v>1</v>
      </c>
      <c r="C2" s="28" t="s">
        <v>129</v>
      </c>
      <c r="D2" s="29">
        <v>30</v>
      </c>
    </row>
    <row r="3" spans="1:12" ht="12.75" customHeight="1" x14ac:dyDescent="0.25">
      <c r="A3" s="30" t="s">
        <v>2</v>
      </c>
      <c r="B3" s="31" t="s">
        <v>3</v>
      </c>
      <c r="C3" s="31" t="s">
        <v>130</v>
      </c>
      <c r="D3" s="32">
        <v>20</v>
      </c>
    </row>
    <row r="4" spans="1:12" ht="12.75" customHeight="1" x14ac:dyDescent="0.25">
      <c r="A4" s="30" t="s">
        <v>4</v>
      </c>
      <c r="B4" s="31" t="s">
        <v>5</v>
      </c>
      <c r="C4" s="31" t="s">
        <v>131</v>
      </c>
      <c r="D4" s="32">
        <v>60</v>
      </c>
    </row>
    <row r="5" spans="1:12" ht="12.75" customHeight="1" x14ac:dyDescent="0.25">
      <c r="A5" s="30" t="s">
        <v>6</v>
      </c>
      <c r="B5" s="31" t="s">
        <v>1</v>
      </c>
      <c r="C5" s="31" t="s">
        <v>131</v>
      </c>
      <c r="D5" s="32">
        <v>50</v>
      </c>
    </row>
    <row r="6" spans="1:12" ht="12.75" customHeight="1" x14ac:dyDescent="0.25">
      <c r="A6" s="30" t="s">
        <v>7</v>
      </c>
      <c r="B6" s="31" t="s">
        <v>5</v>
      </c>
      <c r="C6" s="31" t="s">
        <v>138</v>
      </c>
      <c r="D6" s="32">
        <v>50</v>
      </c>
    </row>
    <row r="7" spans="1:12" ht="12.75" customHeight="1" x14ac:dyDescent="0.25">
      <c r="A7" s="30" t="s">
        <v>8</v>
      </c>
      <c r="B7" s="31" t="s">
        <v>9</v>
      </c>
      <c r="C7" s="31" t="s">
        <v>131</v>
      </c>
      <c r="D7" s="32">
        <v>40</v>
      </c>
    </row>
    <row r="8" spans="1:12" ht="12.75" customHeight="1" x14ac:dyDescent="0.25">
      <c r="A8" s="30" t="s">
        <v>10</v>
      </c>
      <c r="B8" s="31" t="s">
        <v>5</v>
      </c>
      <c r="C8" s="31" t="s">
        <v>131</v>
      </c>
      <c r="D8" s="32">
        <v>30</v>
      </c>
    </row>
    <row r="9" spans="1:12" ht="12.75" customHeight="1" x14ac:dyDescent="0.25">
      <c r="A9" s="30" t="s">
        <v>11</v>
      </c>
      <c r="B9" s="31" t="s">
        <v>5</v>
      </c>
      <c r="C9" s="31" t="s">
        <v>131</v>
      </c>
      <c r="D9" s="32">
        <v>60</v>
      </c>
    </row>
    <row r="10" spans="1:12" ht="12.75" customHeight="1" x14ac:dyDescent="0.25">
      <c r="A10" s="30" t="s">
        <v>12</v>
      </c>
      <c r="B10" s="31" t="s">
        <v>13</v>
      </c>
      <c r="C10" s="31" t="s">
        <v>132</v>
      </c>
      <c r="D10" s="32">
        <v>15</v>
      </c>
    </row>
    <row r="11" spans="1:12" ht="12.75" customHeight="1" x14ac:dyDescent="0.25">
      <c r="A11" s="30" t="s">
        <v>14</v>
      </c>
      <c r="B11" s="31" t="s">
        <v>15</v>
      </c>
      <c r="C11" s="31" t="s">
        <v>129</v>
      </c>
      <c r="D11" s="32">
        <v>30</v>
      </c>
    </row>
    <row r="12" spans="1:12" ht="12.75" customHeight="1" x14ac:dyDescent="0.25">
      <c r="A12" s="30" t="s">
        <v>16</v>
      </c>
      <c r="B12" s="31" t="s">
        <v>5</v>
      </c>
      <c r="C12" s="31" t="s">
        <v>130</v>
      </c>
      <c r="D12" s="32">
        <v>25</v>
      </c>
    </row>
    <row r="13" spans="1:12" ht="12.75" customHeight="1" x14ac:dyDescent="0.25">
      <c r="A13" s="30" t="s">
        <v>17</v>
      </c>
      <c r="B13" s="31" t="s">
        <v>5</v>
      </c>
      <c r="C13" s="31" t="s">
        <v>133</v>
      </c>
      <c r="D13" s="32">
        <v>30</v>
      </c>
    </row>
    <row r="14" spans="1:12" ht="12.75" customHeight="1" x14ac:dyDescent="0.25">
      <c r="A14" s="30" t="s">
        <v>18</v>
      </c>
      <c r="B14" s="31" t="s">
        <v>19</v>
      </c>
      <c r="C14" s="31" t="s">
        <v>130</v>
      </c>
      <c r="D14" s="32">
        <v>40</v>
      </c>
    </row>
    <row r="15" spans="1:12" ht="12.75" customHeight="1" x14ac:dyDescent="0.25">
      <c r="A15" s="30" t="s">
        <v>20</v>
      </c>
      <c r="B15" s="31" t="s">
        <v>15</v>
      </c>
      <c r="C15" s="31" t="s">
        <v>134</v>
      </c>
      <c r="D15" s="32">
        <v>30</v>
      </c>
    </row>
    <row r="16" spans="1:12" ht="12.75" customHeight="1" x14ac:dyDescent="0.25">
      <c r="A16" s="30" t="s">
        <v>21</v>
      </c>
      <c r="B16" s="31" t="s">
        <v>22</v>
      </c>
      <c r="C16" s="31" t="s">
        <v>129</v>
      </c>
      <c r="D16" s="32">
        <v>25</v>
      </c>
    </row>
    <row r="17" spans="1:4" ht="12.75" customHeight="1" x14ac:dyDescent="0.25">
      <c r="A17" s="30" t="s">
        <v>23</v>
      </c>
      <c r="B17" s="31" t="s">
        <v>13</v>
      </c>
      <c r="C17" s="31" t="s">
        <v>135</v>
      </c>
      <c r="D17" s="32">
        <v>40</v>
      </c>
    </row>
    <row r="18" spans="1:4" ht="12.75" customHeight="1" x14ac:dyDescent="0.25">
      <c r="A18" s="30" t="s">
        <v>24</v>
      </c>
      <c r="B18" s="31" t="s">
        <v>5</v>
      </c>
      <c r="C18" s="31" t="s">
        <v>130</v>
      </c>
      <c r="D18" s="32">
        <v>25</v>
      </c>
    </row>
    <row r="19" spans="1:4" ht="12.75" customHeight="1" x14ac:dyDescent="0.25">
      <c r="A19" s="30" t="s">
        <v>25</v>
      </c>
      <c r="B19" s="31" t="s">
        <v>5</v>
      </c>
      <c r="C19" s="31" t="s">
        <v>129</v>
      </c>
      <c r="D19" s="32">
        <v>20</v>
      </c>
    </row>
    <row r="20" spans="1:4" ht="12.75" customHeight="1" x14ac:dyDescent="0.25">
      <c r="A20" s="30" t="s">
        <v>26</v>
      </c>
      <c r="B20" s="31" t="s">
        <v>27</v>
      </c>
      <c r="C20" s="31" t="s">
        <v>136</v>
      </c>
      <c r="D20" s="32">
        <v>40</v>
      </c>
    </row>
    <row r="21" spans="1:4" ht="12.75" customHeight="1" thickBot="1" x14ac:dyDescent="0.3">
      <c r="A21" s="33" t="s">
        <v>28</v>
      </c>
      <c r="B21" s="34" t="s">
        <v>15</v>
      </c>
      <c r="C21" s="34" t="s">
        <v>137</v>
      </c>
      <c r="D21" s="35">
        <v>60</v>
      </c>
    </row>
  </sheetData>
  <phoneticPr fontId="0" type="noConversion"/>
  <hyperlinks>
    <hyperlink ref="L1" location="Sommaire!A1" display="Retour" xr:uid="{00000000-0004-0000-0200-000000000000}"/>
  </hyperlinks>
  <pageMargins left="0.78740157499999996" right="0.78740157499999996" top="0.984251969" bottom="0.984251969" header="0.4921259845" footer="0.492125984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"/>
  <sheetViews>
    <sheetView workbookViewId="0">
      <selection sqref="A1:H3"/>
    </sheetView>
  </sheetViews>
  <sheetFormatPr baseColWidth="10" defaultRowHeight="13.2" x14ac:dyDescent="0.25"/>
  <sheetData>
    <row r="1" spans="1:12" x14ac:dyDescent="0.25">
      <c r="A1" s="73"/>
      <c r="B1" s="74"/>
      <c r="C1" s="74"/>
      <c r="D1" s="74"/>
      <c r="E1" s="74"/>
      <c r="F1" s="74"/>
      <c r="G1" s="74"/>
      <c r="H1" s="75"/>
      <c r="L1" s="45" t="s">
        <v>172</v>
      </c>
    </row>
    <row r="2" spans="1:12" ht="15.6" x14ac:dyDescent="0.3">
      <c r="A2" s="85" t="s">
        <v>176</v>
      </c>
      <c r="B2" s="82"/>
      <c r="C2" s="82"/>
      <c r="D2" s="82"/>
      <c r="E2" s="83"/>
      <c r="F2" s="83"/>
      <c r="G2" s="83"/>
      <c r="H2" s="84"/>
    </row>
    <row r="3" spans="1:12" ht="13.8" thickBot="1" x14ac:dyDescent="0.3">
      <c r="A3" s="79"/>
      <c r="B3" s="80"/>
      <c r="C3" s="80"/>
      <c r="D3" s="80"/>
      <c r="E3" s="80"/>
      <c r="F3" s="80"/>
      <c r="G3" s="80"/>
      <c r="H3" s="81"/>
    </row>
  </sheetData>
  <hyperlinks>
    <hyperlink ref="L1" location="Sommaire!A1" display="Retou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0"/>
  <sheetViews>
    <sheetView zoomScaleNormal="100" workbookViewId="0">
      <selection sqref="A1:H3"/>
    </sheetView>
  </sheetViews>
  <sheetFormatPr baseColWidth="10" defaultRowHeight="13.2" x14ac:dyDescent="0.25"/>
  <cols>
    <col min="1" max="1" width="13.6640625" customWidth="1"/>
    <col min="2" max="2" width="9.5546875" customWidth="1"/>
    <col min="3" max="3" width="8.21875" bestFit="1" customWidth="1"/>
    <col min="4" max="5" width="10.109375" bestFit="1" customWidth="1"/>
    <col min="6" max="7" width="9.5546875" customWidth="1"/>
    <col min="8" max="8" width="13.6640625" customWidth="1"/>
    <col min="9" max="25" width="9.5546875" customWidth="1"/>
    <col min="26" max="26" width="11.5546875" bestFit="1" customWidth="1"/>
  </cols>
  <sheetData>
    <row r="1" spans="1:12" x14ac:dyDescent="0.25">
      <c r="A1" s="73"/>
      <c r="B1" s="74"/>
      <c r="C1" s="74"/>
      <c r="D1" s="74"/>
      <c r="E1" s="74"/>
      <c r="F1" s="74"/>
      <c r="G1" s="74"/>
      <c r="H1" s="75"/>
      <c r="L1" s="45" t="s">
        <v>172</v>
      </c>
    </row>
    <row r="2" spans="1:12" ht="15.6" x14ac:dyDescent="0.3">
      <c r="A2" s="85" t="s">
        <v>176</v>
      </c>
      <c r="B2" s="82"/>
      <c r="C2" s="82"/>
      <c r="D2" s="82"/>
      <c r="E2" s="83"/>
      <c r="F2" s="83"/>
      <c r="G2" s="83"/>
      <c r="H2" s="84"/>
    </row>
    <row r="3" spans="1:12" ht="13.8" thickBot="1" x14ac:dyDescent="0.3">
      <c r="A3" s="79"/>
      <c r="B3" s="80"/>
      <c r="C3" s="80"/>
      <c r="D3" s="80"/>
      <c r="E3" s="80"/>
      <c r="F3" s="80"/>
      <c r="G3" s="80"/>
      <c r="H3" s="81"/>
    </row>
    <row r="6" spans="1:12" x14ac:dyDescent="0.25">
      <c r="A6" s="52"/>
      <c r="B6" s="50"/>
      <c r="C6" s="49" t="s">
        <v>116</v>
      </c>
      <c r="D6" s="59"/>
    </row>
    <row r="7" spans="1:12" x14ac:dyDescent="0.25">
      <c r="A7" s="49" t="s">
        <v>128</v>
      </c>
      <c r="B7" s="49" t="s">
        <v>110</v>
      </c>
      <c r="C7" s="63" t="s">
        <v>192</v>
      </c>
      <c r="D7" s="64" t="s">
        <v>191</v>
      </c>
    </row>
    <row r="8" spans="1:12" x14ac:dyDescent="0.25">
      <c r="A8" s="52" t="s">
        <v>123</v>
      </c>
      <c r="B8" s="52" t="s">
        <v>79</v>
      </c>
      <c r="C8" s="52"/>
      <c r="D8" s="60"/>
    </row>
    <row r="9" spans="1:12" x14ac:dyDescent="0.25">
      <c r="A9" s="53"/>
      <c r="B9" s="54" t="s">
        <v>107</v>
      </c>
      <c r="C9" s="54"/>
      <c r="D9" s="61"/>
    </row>
    <row r="10" spans="1:12" x14ac:dyDescent="0.25">
      <c r="A10" s="53"/>
      <c r="B10" s="54" t="s">
        <v>56</v>
      </c>
      <c r="C10" s="54">
        <v>2</v>
      </c>
      <c r="D10" s="61">
        <v>23.45</v>
      </c>
    </row>
    <row r="11" spans="1:12" x14ac:dyDescent="0.25">
      <c r="A11" s="52"/>
      <c r="B11" s="50"/>
      <c r="C11" s="52"/>
      <c r="D11" s="60"/>
    </row>
    <row r="12" spans="1:12" x14ac:dyDescent="0.25">
      <c r="A12" s="52" t="s">
        <v>125</v>
      </c>
      <c r="B12" s="52" t="s">
        <v>79</v>
      </c>
      <c r="C12" s="52">
        <v>1</v>
      </c>
      <c r="D12" s="60">
        <v>34.9</v>
      </c>
    </row>
    <row r="13" spans="1:12" x14ac:dyDescent="0.25">
      <c r="A13" s="53"/>
      <c r="B13" s="54" t="s">
        <v>107</v>
      </c>
      <c r="C13" s="54"/>
      <c r="D13" s="61"/>
    </row>
    <row r="14" spans="1:12" x14ac:dyDescent="0.25">
      <c r="A14" s="53"/>
      <c r="B14" s="54" t="s">
        <v>56</v>
      </c>
      <c r="C14" s="54"/>
      <c r="D14" s="61"/>
    </row>
    <row r="15" spans="1:12" x14ac:dyDescent="0.25">
      <c r="A15" s="52"/>
      <c r="B15" s="50"/>
      <c r="C15" s="52"/>
      <c r="D15" s="60"/>
    </row>
    <row r="16" spans="1:12" x14ac:dyDescent="0.25">
      <c r="A16" s="52" t="s">
        <v>122</v>
      </c>
      <c r="B16" s="52" t="s">
        <v>79</v>
      </c>
      <c r="C16" s="52"/>
      <c r="D16" s="60"/>
    </row>
    <row r="17" spans="1:4" x14ac:dyDescent="0.25">
      <c r="A17" s="53"/>
      <c r="B17" s="54" t="s">
        <v>107</v>
      </c>
      <c r="C17" s="54"/>
      <c r="D17" s="61"/>
    </row>
    <row r="18" spans="1:4" x14ac:dyDescent="0.25">
      <c r="A18" s="53"/>
      <c r="B18" s="54" t="s">
        <v>56</v>
      </c>
      <c r="C18" s="54">
        <v>2</v>
      </c>
      <c r="D18" s="61">
        <v>14.885000000000002</v>
      </c>
    </row>
    <row r="19" spans="1:4" x14ac:dyDescent="0.25">
      <c r="A19" s="52"/>
      <c r="B19" s="50"/>
      <c r="C19" s="52"/>
      <c r="D19" s="60"/>
    </row>
    <row r="20" spans="1:4" x14ac:dyDescent="0.25">
      <c r="A20" s="52" t="s">
        <v>121</v>
      </c>
      <c r="B20" s="52" t="s">
        <v>79</v>
      </c>
      <c r="C20" s="52">
        <v>1</v>
      </c>
      <c r="D20" s="60">
        <v>6.49</v>
      </c>
    </row>
    <row r="21" spans="1:4" x14ac:dyDescent="0.25">
      <c r="A21" s="53"/>
      <c r="B21" s="54" t="s">
        <v>107</v>
      </c>
      <c r="C21" s="54"/>
      <c r="D21" s="61"/>
    </row>
    <row r="22" spans="1:4" x14ac:dyDescent="0.25">
      <c r="A22" s="53"/>
      <c r="B22" s="54" t="s">
        <v>56</v>
      </c>
      <c r="C22" s="54">
        <v>4</v>
      </c>
      <c r="D22" s="61">
        <v>21.27</v>
      </c>
    </row>
    <row r="23" spans="1:4" x14ac:dyDescent="0.25">
      <c r="A23" s="52"/>
      <c r="B23" s="50"/>
      <c r="C23" s="52"/>
      <c r="D23" s="60"/>
    </row>
    <row r="24" spans="1:4" x14ac:dyDescent="0.25">
      <c r="A24" s="52" t="s">
        <v>127</v>
      </c>
      <c r="B24" s="52" t="s">
        <v>79</v>
      </c>
      <c r="C24" s="52">
        <v>1</v>
      </c>
      <c r="D24" s="60">
        <v>10.9</v>
      </c>
    </row>
    <row r="25" spans="1:4" x14ac:dyDescent="0.25">
      <c r="A25" s="53"/>
      <c r="B25" s="54" t="s">
        <v>107</v>
      </c>
      <c r="C25" s="54"/>
      <c r="D25" s="61"/>
    </row>
    <row r="26" spans="1:4" x14ac:dyDescent="0.25">
      <c r="A26" s="53"/>
      <c r="B26" s="54" t="s">
        <v>56</v>
      </c>
      <c r="C26" s="54">
        <v>2</v>
      </c>
      <c r="D26" s="61">
        <v>11.445</v>
      </c>
    </row>
    <row r="27" spans="1:4" x14ac:dyDescent="0.25">
      <c r="A27" s="52"/>
      <c r="B27" s="50"/>
      <c r="C27" s="52"/>
      <c r="D27" s="60"/>
    </row>
    <row r="28" spans="1:4" x14ac:dyDescent="0.25">
      <c r="A28" s="52" t="s">
        <v>120</v>
      </c>
      <c r="B28" s="52" t="s">
        <v>79</v>
      </c>
      <c r="C28" s="52">
        <v>2</v>
      </c>
      <c r="D28" s="60">
        <v>7.84</v>
      </c>
    </row>
    <row r="29" spans="1:4" x14ac:dyDescent="0.25">
      <c r="A29" s="53"/>
      <c r="B29" s="54" t="s">
        <v>107</v>
      </c>
      <c r="C29" s="54">
        <v>1</v>
      </c>
      <c r="D29" s="61">
        <v>2.39</v>
      </c>
    </row>
    <row r="30" spans="1:4" x14ac:dyDescent="0.25">
      <c r="A30" s="53"/>
      <c r="B30" s="54" t="s">
        <v>56</v>
      </c>
      <c r="C30" s="54">
        <v>5</v>
      </c>
      <c r="D30" s="61">
        <v>6.1040000000000001</v>
      </c>
    </row>
    <row r="31" spans="1:4" x14ac:dyDescent="0.25">
      <c r="A31" s="52"/>
      <c r="B31" s="50"/>
      <c r="C31" s="52"/>
      <c r="D31" s="60"/>
    </row>
    <row r="32" spans="1:4" x14ac:dyDescent="0.25">
      <c r="A32" s="52" t="s">
        <v>124</v>
      </c>
      <c r="B32" s="52" t="s">
        <v>79</v>
      </c>
      <c r="C32" s="52">
        <v>3</v>
      </c>
      <c r="D32" s="60">
        <v>3.7900000000000005</v>
      </c>
    </row>
    <row r="33" spans="1:4" x14ac:dyDescent="0.25">
      <c r="A33" s="53"/>
      <c r="B33" s="54" t="s">
        <v>107</v>
      </c>
      <c r="C33" s="54">
        <v>2</v>
      </c>
      <c r="D33" s="61">
        <v>3.09</v>
      </c>
    </row>
    <row r="34" spans="1:4" x14ac:dyDescent="0.25">
      <c r="A34" s="53"/>
      <c r="B34" s="54" t="s">
        <v>56</v>
      </c>
      <c r="C34" s="54">
        <v>1</v>
      </c>
      <c r="D34" s="61">
        <v>3.19</v>
      </c>
    </row>
    <row r="35" spans="1:4" x14ac:dyDescent="0.25">
      <c r="A35" s="52"/>
      <c r="B35" s="50"/>
      <c r="C35" s="52"/>
      <c r="D35" s="60"/>
    </row>
    <row r="36" spans="1:4" x14ac:dyDescent="0.25">
      <c r="A36" s="52" t="s">
        <v>126</v>
      </c>
      <c r="B36" s="52" t="s">
        <v>79</v>
      </c>
      <c r="C36" s="52">
        <v>1</v>
      </c>
      <c r="D36" s="60">
        <v>5.99</v>
      </c>
    </row>
    <row r="37" spans="1:4" x14ac:dyDescent="0.25">
      <c r="A37" s="53"/>
      <c r="B37" s="54" t="s">
        <v>107</v>
      </c>
      <c r="C37" s="54">
        <v>1</v>
      </c>
      <c r="D37" s="61">
        <v>2.79</v>
      </c>
    </row>
    <row r="38" spans="1:4" x14ac:dyDescent="0.25">
      <c r="A38" s="53"/>
      <c r="B38" s="54" t="s">
        <v>56</v>
      </c>
      <c r="C38" s="54"/>
      <c r="D38" s="61"/>
    </row>
    <row r="39" spans="1:4" x14ac:dyDescent="0.25">
      <c r="A39" s="52"/>
      <c r="B39" s="50"/>
      <c r="C39" s="52"/>
      <c r="D39" s="60"/>
    </row>
    <row r="40" spans="1:4" x14ac:dyDescent="0.25">
      <c r="A40" s="56" t="s">
        <v>140</v>
      </c>
      <c r="B40" s="57"/>
      <c r="C40" s="56">
        <v>29</v>
      </c>
      <c r="D40" s="62">
        <v>10.863448275862069</v>
      </c>
    </row>
  </sheetData>
  <hyperlinks>
    <hyperlink ref="L1" location="Sommaire!A1" display="Retour" xr:uid="{00000000-0004-0000-0400-000000000000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"/>
  <sheetViews>
    <sheetView workbookViewId="0">
      <selection sqref="A1:H3"/>
    </sheetView>
  </sheetViews>
  <sheetFormatPr baseColWidth="10" defaultRowHeight="13.2" x14ac:dyDescent="0.25"/>
  <sheetData>
    <row r="1" spans="1:12" x14ac:dyDescent="0.25">
      <c r="A1" s="73"/>
      <c r="B1" s="74"/>
      <c r="C1" s="74"/>
      <c r="D1" s="74"/>
      <c r="E1" s="74"/>
      <c r="F1" s="74"/>
      <c r="G1" s="74"/>
      <c r="H1" s="75"/>
      <c r="L1" s="45" t="s">
        <v>172</v>
      </c>
    </row>
    <row r="2" spans="1:12" ht="15.6" x14ac:dyDescent="0.3">
      <c r="A2" s="85" t="s">
        <v>180</v>
      </c>
      <c r="B2" s="82"/>
      <c r="C2" s="82"/>
      <c r="D2" s="82"/>
      <c r="E2" s="83"/>
      <c r="F2" s="83"/>
      <c r="G2" s="83"/>
      <c r="H2" s="84"/>
    </row>
    <row r="3" spans="1:12" ht="13.8" thickBot="1" x14ac:dyDescent="0.3">
      <c r="A3" s="79"/>
      <c r="B3" s="80"/>
      <c r="C3" s="80"/>
      <c r="D3" s="80"/>
      <c r="E3" s="80"/>
      <c r="F3" s="80"/>
      <c r="G3" s="80"/>
      <c r="H3" s="81"/>
    </row>
  </sheetData>
  <hyperlinks>
    <hyperlink ref="L1" location="Sommaire!A1" display="Retour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5"/>
  <sheetViews>
    <sheetView workbookViewId="0">
      <selection sqref="A1:H3"/>
    </sheetView>
  </sheetViews>
  <sheetFormatPr baseColWidth="10" defaultRowHeight="13.2" x14ac:dyDescent="0.25"/>
  <cols>
    <col min="1" max="1" width="33.6640625" bestFit="1" customWidth="1"/>
    <col min="2" max="2" width="7.109375" bestFit="1" customWidth="1"/>
    <col min="3" max="3" width="19.6640625" bestFit="1" customWidth="1"/>
  </cols>
  <sheetData>
    <row r="1" spans="1:12" x14ac:dyDescent="0.25">
      <c r="A1" s="73"/>
      <c r="B1" s="74"/>
      <c r="C1" s="74"/>
      <c r="D1" s="74"/>
      <c r="E1" s="74"/>
      <c r="F1" s="74"/>
      <c r="G1" s="74"/>
      <c r="H1" s="75"/>
      <c r="L1" s="45" t="s">
        <v>172</v>
      </c>
    </row>
    <row r="2" spans="1:12" ht="15.6" x14ac:dyDescent="0.3">
      <c r="A2" s="85" t="s">
        <v>180</v>
      </c>
      <c r="B2" s="82"/>
      <c r="C2" s="82"/>
      <c r="D2" s="82"/>
      <c r="E2" s="83"/>
      <c r="F2" s="83"/>
      <c r="G2" s="83"/>
      <c r="H2" s="84"/>
      <c r="L2" s="45"/>
    </row>
    <row r="3" spans="1:12" ht="13.8" thickBot="1" x14ac:dyDescent="0.3">
      <c r="A3" s="79"/>
      <c r="B3" s="80"/>
      <c r="C3" s="80"/>
      <c r="D3" s="80"/>
      <c r="E3" s="80"/>
      <c r="F3" s="80"/>
      <c r="G3" s="80"/>
      <c r="H3" s="81"/>
      <c r="L3" s="45"/>
    </row>
    <row r="8" spans="1:12" x14ac:dyDescent="0.25">
      <c r="A8" s="49" t="s">
        <v>183</v>
      </c>
      <c r="B8" s="51"/>
    </row>
    <row r="9" spans="1:12" x14ac:dyDescent="0.25">
      <c r="A9" s="49" t="s">
        <v>111</v>
      </c>
      <c r="B9" s="51" t="s">
        <v>113</v>
      </c>
    </row>
    <row r="10" spans="1:12" x14ac:dyDescent="0.25">
      <c r="A10" s="52" t="s">
        <v>36</v>
      </c>
      <c r="B10" s="65">
        <v>48.9</v>
      </c>
    </row>
    <row r="11" spans="1:12" x14ac:dyDescent="0.25">
      <c r="A11" s="54" t="s">
        <v>66</v>
      </c>
      <c r="B11" s="66">
        <v>34.9</v>
      </c>
    </row>
    <row r="12" spans="1:12" x14ac:dyDescent="0.25">
      <c r="A12" s="54" t="s">
        <v>45</v>
      </c>
      <c r="B12" s="66">
        <v>24.7</v>
      </c>
    </row>
    <row r="13" spans="1:12" x14ac:dyDescent="0.25">
      <c r="A13" s="54" t="s">
        <v>105</v>
      </c>
      <c r="B13" s="66">
        <v>22.2</v>
      </c>
    </row>
    <row r="14" spans="1:12" x14ac:dyDescent="0.25">
      <c r="A14" s="54" t="s">
        <v>33</v>
      </c>
      <c r="B14" s="66">
        <v>16.899999999999999</v>
      </c>
    </row>
    <row r="15" spans="1:12" x14ac:dyDescent="0.25">
      <c r="A15" s="54" t="s">
        <v>91</v>
      </c>
      <c r="B15" s="66">
        <v>16.7</v>
      </c>
    </row>
    <row r="16" spans="1:12" x14ac:dyDescent="0.25">
      <c r="A16" s="54" t="s">
        <v>54</v>
      </c>
      <c r="B16" s="66">
        <v>12.99</v>
      </c>
    </row>
    <row r="17" spans="1:2" x14ac:dyDescent="0.25">
      <c r="A17" s="54" t="s">
        <v>75</v>
      </c>
      <c r="B17" s="66">
        <v>10.9</v>
      </c>
    </row>
    <row r="18" spans="1:2" x14ac:dyDescent="0.25">
      <c r="A18" s="54" t="s">
        <v>48</v>
      </c>
      <c r="B18" s="66">
        <v>10.6</v>
      </c>
    </row>
    <row r="19" spans="1:2" x14ac:dyDescent="0.25">
      <c r="A19" s="54" t="s">
        <v>63</v>
      </c>
      <c r="B19" s="66">
        <v>9.19</v>
      </c>
    </row>
    <row r="20" spans="1:2" x14ac:dyDescent="0.25">
      <c r="A20" s="54" t="s">
        <v>72</v>
      </c>
      <c r="B20" s="66">
        <v>6.49</v>
      </c>
    </row>
    <row r="21" spans="1:2" x14ac:dyDescent="0.25">
      <c r="A21" s="54" t="s">
        <v>60</v>
      </c>
      <c r="B21" s="66">
        <v>6.49</v>
      </c>
    </row>
    <row r="22" spans="1:2" x14ac:dyDescent="0.25">
      <c r="A22" s="54" t="s">
        <v>51</v>
      </c>
      <c r="B22" s="66">
        <v>6.29</v>
      </c>
    </row>
    <row r="23" spans="1:2" x14ac:dyDescent="0.25">
      <c r="A23" s="54" t="s">
        <v>98</v>
      </c>
      <c r="B23" s="66">
        <v>6.19</v>
      </c>
    </row>
    <row r="24" spans="1:2" x14ac:dyDescent="0.25">
      <c r="A24" s="54" t="s">
        <v>102</v>
      </c>
      <c r="B24" s="66">
        <v>5.95</v>
      </c>
    </row>
    <row r="25" spans="1:2" x14ac:dyDescent="0.25">
      <c r="A25" s="54" t="s">
        <v>78</v>
      </c>
      <c r="B25" s="66">
        <v>4.99</v>
      </c>
    </row>
    <row r="26" spans="1:2" x14ac:dyDescent="0.25">
      <c r="A26" s="54" t="s">
        <v>30</v>
      </c>
      <c r="B26" s="66">
        <v>4.99</v>
      </c>
    </row>
    <row r="27" spans="1:2" x14ac:dyDescent="0.25">
      <c r="A27" s="54" t="s">
        <v>39</v>
      </c>
      <c r="B27" s="66">
        <v>4.79</v>
      </c>
    </row>
    <row r="28" spans="1:2" x14ac:dyDescent="0.25">
      <c r="A28" s="54" t="s">
        <v>42</v>
      </c>
      <c r="B28" s="66">
        <v>4.1900000000000004</v>
      </c>
    </row>
    <row r="29" spans="1:2" x14ac:dyDescent="0.25">
      <c r="A29" s="54" t="s">
        <v>69</v>
      </c>
      <c r="B29" s="66">
        <v>3.99</v>
      </c>
    </row>
    <row r="30" spans="1:2" x14ac:dyDescent="0.25">
      <c r="A30" s="54" t="s">
        <v>81</v>
      </c>
      <c r="B30" s="66">
        <v>3.19</v>
      </c>
    </row>
    <row r="31" spans="1:2" x14ac:dyDescent="0.25">
      <c r="A31" s="54" t="s">
        <v>89</v>
      </c>
      <c r="B31" s="66">
        <v>2.99</v>
      </c>
    </row>
    <row r="32" spans="1:2" x14ac:dyDescent="0.25">
      <c r="A32" s="54" t="s">
        <v>84</v>
      </c>
      <c r="B32" s="66">
        <v>2.79</v>
      </c>
    </row>
    <row r="33" spans="1:2" x14ac:dyDescent="0.25">
      <c r="A33" s="54" t="s">
        <v>58</v>
      </c>
      <c r="B33" s="66">
        <v>2.39</v>
      </c>
    </row>
    <row r="34" spans="1:2" x14ac:dyDescent="0.25">
      <c r="A34" s="54" t="s">
        <v>86</v>
      </c>
      <c r="B34" s="66">
        <v>2.39</v>
      </c>
    </row>
    <row r="35" spans="1:2" x14ac:dyDescent="0.25">
      <c r="A35" s="56" t="s">
        <v>140</v>
      </c>
      <c r="B35" s="67">
        <v>48.9</v>
      </c>
    </row>
  </sheetData>
  <hyperlinks>
    <hyperlink ref="L1" location="Sommaire!A1" display="Retour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"/>
  <sheetViews>
    <sheetView workbookViewId="0">
      <selection activeCell="G16" sqref="G16"/>
    </sheetView>
  </sheetViews>
  <sheetFormatPr baseColWidth="10" defaultRowHeight="13.2" x14ac:dyDescent="0.25"/>
  <cols>
    <col min="4" max="4" width="16.33203125" customWidth="1"/>
    <col min="5" max="5" width="23.21875" customWidth="1"/>
    <col min="8" max="8" width="18.88671875" customWidth="1"/>
  </cols>
  <sheetData>
    <row r="1" spans="1:12" x14ac:dyDescent="0.25">
      <c r="A1" s="73"/>
      <c r="B1" s="74"/>
      <c r="C1" s="74"/>
      <c r="D1" s="74"/>
      <c r="E1" s="74"/>
      <c r="F1" s="74"/>
      <c r="G1" s="74"/>
      <c r="H1" s="75"/>
      <c r="L1" s="45" t="s">
        <v>172</v>
      </c>
    </row>
    <row r="2" spans="1:12" ht="15.6" x14ac:dyDescent="0.3">
      <c r="A2" s="85" t="s">
        <v>177</v>
      </c>
      <c r="B2" s="82"/>
      <c r="C2" s="82"/>
      <c r="D2" s="82"/>
      <c r="E2" s="83"/>
      <c r="F2" s="83"/>
      <c r="G2" s="83"/>
      <c r="H2" s="84"/>
    </row>
    <row r="3" spans="1:12" ht="13.8" x14ac:dyDescent="0.3">
      <c r="A3" s="86" t="s">
        <v>187</v>
      </c>
      <c r="B3" s="82"/>
      <c r="C3" s="82"/>
      <c r="D3" s="82"/>
      <c r="E3" s="83"/>
      <c r="F3" s="83"/>
      <c r="G3" s="83"/>
      <c r="H3" s="84"/>
    </row>
    <row r="4" spans="1:12" ht="13.8" thickBot="1" x14ac:dyDescent="0.3">
      <c r="A4" s="79"/>
      <c r="B4" s="80"/>
      <c r="C4" s="80"/>
      <c r="D4" s="80"/>
      <c r="E4" s="80"/>
      <c r="F4" s="80"/>
      <c r="G4" s="80"/>
      <c r="H4" s="81"/>
    </row>
  </sheetData>
  <hyperlinks>
    <hyperlink ref="L1" location="Sommaire!A1" display="Retour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"/>
  <sheetViews>
    <sheetView workbookViewId="0">
      <selection activeCell="A2" sqref="A2:D2"/>
    </sheetView>
  </sheetViews>
  <sheetFormatPr baseColWidth="10" defaultRowHeight="13.2" x14ac:dyDescent="0.25"/>
  <cols>
    <col min="1" max="1" width="20.109375" customWidth="1"/>
    <col min="2" max="2" width="25.88671875" bestFit="1" customWidth="1"/>
  </cols>
  <sheetData>
    <row r="1" spans="1:12" x14ac:dyDescent="0.25">
      <c r="A1" t="s">
        <v>164</v>
      </c>
      <c r="B1" t="s">
        <v>114</v>
      </c>
      <c r="C1" t="s">
        <v>139</v>
      </c>
      <c r="D1" t="s">
        <v>108</v>
      </c>
      <c r="L1" s="45" t="s">
        <v>172</v>
      </c>
    </row>
    <row r="2" spans="1:12" x14ac:dyDescent="0.25">
      <c r="A2" t="s">
        <v>8</v>
      </c>
      <c r="B2" t="s">
        <v>9</v>
      </c>
      <c r="C2" t="s">
        <v>131</v>
      </c>
      <c r="D2">
        <v>40</v>
      </c>
    </row>
  </sheetData>
  <hyperlinks>
    <hyperlink ref="L1" location="Sommaire!A1" display="Retour" xr:uid="{00000000-0004-0000-0800-000000000000}"/>
  </hyperlink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P l a g e   1 ] ] > < / C u s t o m C o n t e n t > < / G e m i n i > 
</file>

<file path=customXml/item1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 P l a g e  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 P l a g e  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 C o l u m n s \ A p p e l l a t i o n 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 C o l u m n s \ C a t � g o r i e 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 C o l u m n s \ C o u l e u r 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 C o l u m n s \ A n n � e 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 C o l u m n s \ P r i x   c a l c u l � 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 C o l u m n s \ D e v i s e s 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 P l a g e  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O r d e r " > < C u s t o m C o n t e n t > < ! [ C D A T A [ P l a g e   1 , T a b l e a u 3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P l a g e  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 A p p e l l a t i o n < / s t r i n g > < / k e y > < v a l u e > < i n t > 1 3 5 < / i n t > < / v a l u e > < / i t e m > < i t e m > < k e y > < s t r i n g > C a t � g o r i e < / s t r i n g > < / k e y > < v a l u e > < i n t > 1 2 2 < / i n t > < / v a l u e > < / i t e m > < i t e m > < k e y > < s t r i n g > C o u l e u r < / s t r i n g > < / k e y > < v a l u e > < i n t > 1 0 8 < / i n t > < / v a l u e > < / i t e m > < i t e m > < k e y > < s t r i n g > A n n � e < / s t r i n g > < / k e y > < v a l u e > < i n t > 9 8 < / i n t > < / v a l u e > < / i t e m > < i t e m > < k e y > < s t r i n g > P r i x < / s t r i n g > < / k e y > < v a l u e > < i n t > 7 3 < / i n t > < / v a l u e > < / i t e m > < i t e m > < k e y > < s t r i n g > P r i x   c a l c u l � < / s t r i n g > < / k e y > < v a l u e > < i n t > 1 3 8 < / i n t > < / v a l u e > < / i t e m > < i t e m > < k e y > < s t r i n g > D e v i s e s < / s t r i n g > < / k e y > < v a l u e > < i n t > 1 0 7 < / i n t > < / v a l u e > < / i t e m > < i t e m > < k e y > < s t r i n g > C l i e n t s < / s t r i n g > < / k e y > < v a l u e > < i n t > 9 7 < / i n t > < / v a l u e > < / i t e m > < / C o l u m n W i d t h s > < C o l u m n D i s p l a y I n d e x > < i t e m > < k e y > < s t r i n g > A p p e l l a t i o n < / s t r i n g > < / k e y > < v a l u e > < i n t > 0 < / i n t > < / v a l u e > < / i t e m > < i t e m > < k e y > < s t r i n g > C a t � g o r i e < / s t r i n g > < / k e y > < v a l u e > < i n t > 1 < / i n t > < / v a l u e > < / i t e m > < i t e m > < k e y > < s t r i n g > C o u l e u r < / s t r i n g > < / k e y > < v a l u e > < i n t > 2 < / i n t > < / v a l u e > < / i t e m > < i t e m > < k e y > < s t r i n g > A n n � e < / s t r i n g > < / k e y > < v a l u e > < i n t > 3 < / i n t > < / v a l u e > < / i t e m > < i t e m > < k e y > < s t r i n g > P r i x < / s t r i n g > < / k e y > < v a l u e > < i n t > 4 < / i n t > < / v a l u e > < / i t e m > < i t e m > < k e y > < s t r i n g > P r i x   c a l c u l � < / s t r i n g > < / k e y > < v a l u e > < i n t > 5 < / i n t > < / v a l u e > < / i t e m > < i t e m > < k e y > < s t r i n g > D e v i s e s < / s t r i n g > < / k e y > < v a l u e > < i n t > 6 < / i n t > < / v a l u e > < / i t e m > < i t e m > < k e y > < s t r i n g > C l i e n t s 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 2 0 2 4 - 1 1 - 0 1 T 1 0 : 3 8 : 2 9 . 0 3 8 2 5 6 + 0 1 : 0 0 < / L a s t P r o c e s s e d T i m e > < / D a t a M o d e l i n g S a n d b o x . S e r i a l i z e d S a n d b o x E r r o r C a c h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 P l a g e  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 P l a g e  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 M e a s u r e s \ N o m b r e   d e   A p p e l l a t i o n < / K e y > < / D i a g r a m O b j e c t K e y > < D i a g r a m O b j e c t K e y > < K e y > M e a s u r e s \ N o m b r e   d e   A p p e l l a t i o n \ T a g I n f o \ F o r m u l e < / K e y > < / D i a g r a m O b j e c t K e y > < D i a g r a m O b j e c t K e y > < K e y > M e a s u r e s \ N o m b r e   d e   A p p e l l a t i o n \ T a g I n f o \ V a l e u r < / K e y > < / D i a g r a m O b j e c t K e y > < D i a g r a m O b j e c t K e y > < K e y > C o l u m n s \ A p p e l l a t i o n < / K e y > < / D i a g r a m O b j e c t K e y > < D i a g r a m O b j e c t K e y > < K e y > C o l u m n s \ C a t � g o r i e < / K e y > < / D i a g r a m O b j e c t K e y > < D i a g r a m O b j e c t K e y > < K e y > C o l u m n s \ C o u l e u r < / K e y > < / D i a g r a m O b j e c t K e y > < D i a g r a m O b j e c t K e y > < K e y > C o l u m n s \ A n n � e < / K e y > < / D i a g r a m O b j e c t K e y > < D i a g r a m O b j e c t K e y > < K e y > C o l u m n s \ P r i x < / K e y > < / D i a g r a m O b j e c t K e y > < D i a g r a m O b j e c t K e y > < K e y > C o l u m n s \ P r i x   c a l c u l � < / K e y > < / D i a g r a m O b j e c t K e y > < D i a g r a m O b j e c t K e y > < K e y > C o l u m n s \ D e v i s e s < / K e y > < / D i a g r a m O b j e c t K e y > < D i a g r a m O b j e c t K e y > < K e y > C o l u m n s \ C l i e n t s < / K e y > < / D i a g r a m O b j e c t K e y > < D i a g r a m O b j e c t K e y > < K e y > L i n k s \ & l t ; C o l u m n s \ N o m b r e   d e   A p p e l l a t i o n & g t ; - & l t ; M e a s u r e s \ A p p e l l a t i o n & g t ; < / K e y > < / D i a g r a m O b j e c t K e y > < D i a g r a m O b j e c t K e y > < K e y > L i n k s \ & l t ; C o l u m n s \ N o m b r e   d e   A p p e l l a t i o n & g t ; - & l t ; M e a s u r e s \ A p p e l l a t i o n & g t ; \ C O L U M N < / K e y > < / D i a g r a m O b j e c t K e y > < D i a g r a m O b j e c t K e y > < K e y > L i n k s \ & l t ; C o l u m n s \ N o m b r e   d e   A p p e l l a t i o n & g t ; - & l t ; M e a s u r e s \ A p p e l l a t i o n & g t ; \ M E A S U R E 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 M e a s u r e s \ N o m b r e   d e   A p p e l l a t i o n 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 M e a s u r e s \ N o m b r e   d e   A p p e l l a t i o n \ T a g I n f o \ F o r m u l e 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 M e a s u r e s \ N o m b r e   d e   A p p e l l a t i o n \ T a g I n f o \ V a l e u r 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 C o l u m n s \ A p p e l l a t i o n 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 C o l u m n s \ C a t � g o r i e 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 C o l u m n s \ C o u l e u r 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 C o l u m n s \ A n n � e 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 C o l u m n s \ P r i x 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 C o l u m n s \ P r i x   c a l c u l � 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 C o l u m n s \ D e v i s e s 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 C o l u m n s \ C l i e n t s 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 L i n k s \ & l t ; C o l u m n s \ N o m b r e   d e   A p p e l l a t i o n & g t ; - & l t ; M e a s u r e s \ A p p e l l a t i o n & g t ; 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 L i n k s \ & l t ; C o l u m n s \ N o m b r e   d e   A p p e l l a t i o n & g t ; - & l t ; M e a s u r e s \ A p p e l l a t i o n & g t ; \ C O L U M N 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 L i n k s \ & l t ; C o l u m n s \ N o m b r e   d e   A p p e l l a t i o n & g t ; - & l t ; M e a s u r e s \ A p p e l l a t i o n & g t ; \ M E A S U R E 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 T a g s \ T a b l e s \ & l t ; T a b l e s \ P l a g e   1 & g t ; < / K e y > < / D i a g r a m O b j e c t K e y > < D i a g r a m O b j e c t K e y > < K e y > D y n a m i c   T a g s \ T a b l e s \ & l t ; T a b l e s \ T a b l e a u 3 & g t ; < / K e y > < / D i a g r a m O b j e c t K e y > < D i a g r a m O b j e c t K e y > < K e y > T a b l e s \ P l a g e   1 < / K e y > < / D i a g r a m O b j e c t K e y > < D i a g r a m O b j e c t K e y > < K e y > T a b l e s \ P l a g e   1 \ C o l u m n s \ A p p e l l a t i o n < / K e y > < / D i a g r a m O b j e c t K e y > < D i a g r a m O b j e c t K e y > < K e y > T a b l e s \ P l a g e   1 \ C o l u m n s \ C a t � g o r i e < / K e y > < / D i a g r a m O b j e c t K e y > < D i a g r a m O b j e c t K e y > < K e y > T a b l e s \ P l a g e   1 \ C o l u m n s \ C o u l e u r < / K e y > < / D i a g r a m O b j e c t K e y > < D i a g r a m O b j e c t K e y > < K e y > T a b l e s \ P l a g e   1 \ C o l u m n s \ A n n � e < / K e y > < / D i a g r a m O b j e c t K e y > < D i a g r a m O b j e c t K e y > < K e y > T a b l e s \ P l a g e   1 \ C o l u m n s \ P r i x < / K e y > < / D i a g r a m O b j e c t K e y > < D i a g r a m O b j e c t K e y > < K e y > T a b l e s \ P l a g e   1 \ C o l u m n s \ P r i x   c a l c u l � < / K e y > < / D i a g r a m O b j e c t K e y > < D i a g r a m O b j e c t K e y > < K e y > T a b l e s \ P l a g e   1 \ C o l u m n s \ D e v i s e s < / K e y > < / D i a g r a m O b j e c t K e y > < D i a g r a m O b j e c t K e y > < K e y > T a b l e s \ P l a g e   1 \ C o l u m n s \ C l i e n t s < / K e y > < / D i a g r a m O b j e c t K e y > < D i a g r a m O b j e c t K e y > < K e y > T a b l e s \ P l a g e   1 \ M e a s u r e s \ N o m b r e   d e   A p p e l l a t i o n < / K e y > < / D i a g r a m O b j e c t K e y > < D i a g r a m O b j e c t K e y > < K e y > T a b l e s \ P l a g e   1 \ N o m b r e   d e   A p p e l l a t i o n \ A d d i t i o n a l   I n f o \ M e s u r e   i m p l i c i t e < / K e y > < / D i a g r a m O b j e c t K e y > < D i a g r a m O b j e c t K e y > < K e y > T a b l e s \ T a b l e a u 3 < / K e y > < / D i a g r a m O b j e c t K e y > < D i a g r a m O b j e c t K e y > < K e y > T a b l e s \ T a b l e a u 3 \ C o l u m n s \ R e s t a u r a n t < / K e y > < / D i a g r a m O b j e c t K e y > < D i a g r a m O b j e c t K e y > < K e y > T a b l e s \ T a b l e a u 3 \ C o l u m n s \ V i l l e s < / K e y > < / D i a g r a m O b j e c t K e y > < D i a g r a m O b j e c t K e y > < K e y > T a b l e s \ T a b l e a u 3 \ C o l u m n s \ T y p e < / K e y > < / D i a g r a m O b j e c t K e y > < D i a g r a m O b j e c t K e y > < K e y > T a b l e s \ T a b l e a u 3 \ C o l u m n s \ B u d g e t < / K e y > < / D i a g r a m O b j e c t K e y > < D i a g r a m O b j e c t K e y > < K e y > R e l a t i o n s h i p s \ & l t ; T a b l e s \ P l a g e   1 \ C o l u m n s \ C l i e n t s & g t ; - & l t ; T a b l e s \ T a b l e a u 3 \ C o l u m n s \ R e s t a u r a n t & g t ; < / K e y > < / D i a g r a m O b j e c t K e y > < D i a g r a m O b j e c t K e y > < K e y > R e l a t i o n s h i p s \ & l t ; T a b l e s \ P l a g e   1 \ C o l u m n s \ C l i e n t s & g t ; - & l t ; T a b l e s \ T a b l e a u 3 \ C o l u m n s \ R e s t a u r a n t & g t ; \ F K < / K e y > < / D i a g r a m O b j e c t K e y > < D i a g r a m O b j e c t K e y > < K e y > R e l a t i o n s h i p s \ & l t ; T a b l e s \ P l a g e   1 \ C o l u m n s \ C l i e n t s & g t ; - & l t ; T a b l e s \ T a b l e a u 3 \ C o l u m n s \ R e s t a u r a n t & g t ; \ P K < / K e y > < / D i a g r a m O b j e c t K e y > < D i a g r a m O b j e c t K e y > < K e y > R e l a t i o n s h i p s \ & l t ; T a b l e s \ P l a g e   1 \ C o l u m n s \ C l i e n t s & g t ; - & l t ; T a b l e s \ T a b l e a u 3 \ C o l u m n s \ R e s t a u r a n t & g t ; \ C r o s s F i l t e r < / K e y > < / D i a g r a m O b j e c t K e y > < / A l l K e y s > < S e l e c t e d K e y s > < D i a g r a m O b j e c t K e y > < K e y > R e l a t i o n s h i p s \ & l t ; T a b l e s \ P l a g e   1 \ C o l u m n s \ C l i e n t s & g t ; - & l t ; T a b l e s \ T a b l e a u 3 \ C o l u m n s \ R e s t a u r a n t & g t ; 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 T a g s \ T a b l e s \ & l t ; T a b l e s \ P l a g e  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 T a g s \ T a b l e s \ & l t ; T a b l e s \ T a b l e a u 3 & g t ; 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 T a b l e s \ P l a g e   1 < / K e y > < / a : K e y > < a : V a l u e   i : t y p e = " D i a g r a m D i s p l a y N o d e V i e w S t a t e " > < H e i g h t > 3 3 4 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 1 \ C o l u m n s \ A p p e l l a t i o n 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 1 \ C o l u m n s \ C a t � g o r i e 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 1 \ C o l u m n s \ C o u l e u r 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 1 \ C o l u m n s \ A n n � e 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 1 \ C o l u m n s \ P r i x 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 1 \ C o l u m n s \ P r i x   c a l c u l � 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 1 \ C o l u m n s \ D e v i s e s 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 1 \ C o l u m n s \ C l i e n t s 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 1 \ M e a s u r e s \ N o m b r e   d e   A p p e l l a t i o n 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 1 \ N o m b r e   d e   A p p e l l a t i o n \ A d d i t i o n a l   I n f o \ M e s u r e   i m p l i c i t e 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 T a b l e s \ T a b l e a u 3 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 3 2 9 . 9 0 3 8 1 0 5 6 7 6 6 5 8 < / L e f t > < T a b I n d e x > 1 < / T a b I n d e x > < T o p > 1 8 5 . 1 4 5 7 0 1 5 1 6 7 7 1 3 4 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 T a b l e s \ T a b l e a u 3 \ C o l u m n s \ R e s t a u r a n t 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 T a b l e s \ T a b l e a u 3 \ C o l u m n s \ V i l l e s 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 T a b l e s \ T a b l e a u 3 \ C o l u m n s \ T y p e 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 T a b l e s \ T a b l e a u 3 \ C o l u m n s \ B u d g e t 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 R e l a t i o n s h i p s \ & l t ; T a b l e s \ P l a g e   1 \ C o l u m n s \ C l i e n t s & g t ; - & l t ; T a b l e s \ T a b l e a u 3 \ C o l u m n s \ R e s t a u r a n t & g t ; < / K e y > < / a : K e y > < a : V a l u e   i : t y p e = " D i a g r a m D i s p l a y L i n k V i e w S t a t e " > < A u t o m a t i o n P r o p e r t y H e l p e r T e x t > P o i n t   d ' a r r � t   1   :   ( 2 1 6 , 1 6 7 ) .   P o i n t   d ' a r r � t   2   :   ( 3 1 3 , 9 0 3 8 1 0 5 6 7 6 6 6 , 2 6 0 , 1 4 5 7 0 2 ) 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 2 1 6 < / b : _ x > < b : _ y > 1 6 7 < / b : _ y > < / b : P o i n t > < b : P o i n t > < b : _ x > 2 6 2 . 9 5 1 9 0 5 1 1 8 6 5 4 7 4 < / b : _ x > < b : _ y > 1 6 7 < / b : _ y > < / b : P o i n t > < b : P o i n t > < b : _ x > 2 6 4 . 9 5 1 9 0 5 1 1 8 6 5 4 7 4 < / b : _ x > < b : _ y > 1 6 9 < / b : _ y > < / b : P o i n t > < b : P o i n t > < b : _ x > 2 6 4 . 9 5 1 9 0 5 1 1 8 6 5 4 7 4 < / b : _ x > < b : _ y > 2 5 8 . 1 4 5 7 0 2 < / b : _ y > < / b : P o i n t > < b : P o i n t > < b : _ x > 2 6 6 . 9 5 1 9 0 5 1 1 8 6 5 4 7 4 < / b : _ x > < b : _ y > 2 6 0 . 1 4 5 7 0 2 < / b : _ y > < / b : P o i n t > < b : P o i n t > < b : _ x > 3 1 3 . 9 0 3 8 1 0 5 6 7 6 6 5 8 < / b : _ x > < b : _ y > 2 6 0 . 1 4 5 7 0 1 9 9 9 9 9 9 9 7 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 R e l a t i o n s h i p s \ & l t ; T a b l e s \ P l a g e   1 \ C o l u m n s \ C l i e n t s & g t ; - & l t ; T a b l e s \ T a b l e a u 3 \ C o l u m n s \ R e s t a u r a n t & g t ; \ F K 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 1 5 9 < / b : _ y > < / L a b e l L o c a t i o n > < L o c a t i o n   x m l n s : b = " h t t p : / / s c h e m a s . d a t a c o n t r a c t . o r g / 2 0 0 4 / 0 7 / S y s t e m . W i n d o w s " > < b : _ x > 2 0 0 < / b : _ x > < b : _ y > 1 6 7 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 R e l a t i o n s h i p s \ & l t ; T a b l e s \ P l a g e   1 \ C o l u m n s \ C l i e n t s & g t ; - & l t ; T a b l e s \ T a b l e a u 3 \ C o l u m n s \ R e s t a u r a n t & g t ; \ P K 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 3 1 3 . 9 0 3 8 1 0 5 6 7 6 6 5 8 < / b : _ x > < b : _ y > 2 5 2 . 1 4 5 7 0 1 9 9 9 9 9 9 9 7 < / b : _ y > < / L a b e l L o c a t i o n > < L o c a t i o n   x m l n s : b = " h t t p : / / s c h e m a s . d a t a c o n t r a c t . o r g / 2 0 0 4 / 0 7 / S y s t e m . W i n d o w s " > < b : _ x > 3 2 9 . 9 0 3 8 1 0 5 6 7 6 6 5 8 < / b : _ x > < b : _ y > 2 6 0 . 1 4 5 7 0 2 < / b : _ y > < / L o c a t i o n > < S h a p e R o t a t e A n g l e > 1 8 0 . 0 0 0 0 0 0 0 0 0 0 0 0 2 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 R e l a t i o n s h i p s \ & l t ; T a b l e s \ P l a g e   1 \ C o l u m n s \ C l i e n t s & g t ; - & l t ; T a b l e s \ T a b l e a u 3 \ C o l u m n s \ R e s t a u r a n t & g t ; \ C r o s s F i l t e r 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 1 6 7 < / b : _ y > < / b : P o i n t > < b : P o i n t > < b : _ x > 2 6 2 . 9 5 1 9 0 5 1 1 8 6 5 4 7 4 < / b : _ x > < b : _ y > 1 6 7 < / b : _ y > < / b : P o i n t > < b : P o i n t > < b : _ x > 2 6 4 . 9 5 1 9 0 5 1 1 8 6 5 4 7 4 < / b : _ x > < b : _ y > 1 6 9 < / b : _ y > < / b : P o i n t > < b : P o i n t > < b : _ x > 2 6 4 . 9 5 1 9 0 5 1 1 8 6 5 4 7 4 < / b : _ x > < b : _ y > 2 5 8 . 1 4 5 7 0 2 < / b : _ y > < / b : P o i n t > < b : P o i n t > < b : _ x > 2 6 6 . 9 5 1 9 0 5 1 1 8 6 5 4 7 4 < / b : _ x > < b : _ y > 2 6 0 . 1 4 5 7 0 2 < / b : _ y > < / b : P o i n t > < b : P o i n t > < b : _ x > 3 1 3 . 9 0 3 8 1 0 5 6 7 6 6 5 8 < / b : _ x > < b : _ y > 2 6 0 . 1 4 5 7 0 1 9 9 9 9 9 9 9 7 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 2 5 < / H e i g h t > < / S a n d b o x E d i t o r . F o r m u l a B a r S t a t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Props1.xml><?xml version="1.0" encoding="utf-8"?>
<ds:datastoreItem xmlns:ds="http://schemas.openxmlformats.org/officeDocument/2006/customXml" ds:itemID="{8CD67E16-0CCE-4A54-AFE2-7447AB43279C}">
  <ds:schemaRefs/>
</ds:datastoreItem>
</file>

<file path=customXml/itemProps10.xml><?xml version="1.0" encoding="utf-8"?>
<ds:datastoreItem xmlns:ds="http://schemas.openxmlformats.org/officeDocument/2006/customXml" ds:itemID="{5F10E462-672E-409A-BF5A-5F2F71A6A995}">
  <ds:schemaRefs/>
</ds:datastoreItem>
</file>

<file path=customXml/itemProps11.xml><?xml version="1.0" encoding="utf-8"?>
<ds:datastoreItem xmlns:ds="http://schemas.openxmlformats.org/officeDocument/2006/customXml" ds:itemID="{8BA67E66-A4C1-438A-86BC-EC015E872FC1}">
  <ds:schemaRefs/>
</ds:datastoreItem>
</file>

<file path=customXml/itemProps12.xml><?xml version="1.0" encoding="utf-8"?>
<ds:datastoreItem xmlns:ds="http://schemas.openxmlformats.org/officeDocument/2006/customXml" ds:itemID="{377DD2EA-2422-4FB4-B69D-27B272163368}">
  <ds:schemaRefs/>
</ds:datastoreItem>
</file>

<file path=customXml/itemProps13.xml><?xml version="1.0" encoding="utf-8"?>
<ds:datastoreItem xmlns:ds="http://schemas.openxmlformats.org/officeDocument/2006/customXml" ds:itemID="{6FDA0F61-3D2E-4A40-BB71-5DE9C1957A69}">
  <ds:schemaRefs/>
</ds:datastoreItem>
</file>

<file path=customXml/itemProps14.xml><?xml version="1.0" encoding="utf-8"?>
<ds:datastoreItem xmlns:ds="http://schemas.openxmlformats.org/officeDocument/2006/customXml" ds:itemID="{3CF9A132-A6D1-4086-A1BB-CCB6C047EBDB}">
  <ds:schemaRefs/>
</ds:datastoreItem>
</file>

<file path=customXml/itemProps15.xml><?xml version="1.0" encoding="utf-8"?>
<ds:datastoreItem xmlns:ds="http://schemas.openxmlformats.org/officeDocument/2006/customXml" ds:itemID="{644C7659-F22D-4423-904D-1DAC6449E994}">
  <ds:schemaRefs/>
</ds:datastoreItem>
</file>

<file path=customXml/itemProps16.xml><?xml version="1.0" encoding="utf-8"?>
<ds:datastoreItem xmlns:ds="http://schemas.openxmlformats.org/officeDocument/2006/customXml" ds:itemID="{2CCFFF4A-C54B-4808-BC36-F33650229678}">
  <ds:schemaRefs/>
</ds:datastoreItem>
</file>

<file path=customXml/itemProps2.xml><?xml version="1.0" encoding="utf-8"?>
<ds:datastoreItem xmlns:ds="http://schemas.openxmlformats.org/officeDocument/2006/customXml" ds:itemID="{F43B81C9-B25A-46F1-A79F-46CD8C8F27C2}">
  <ds:schemaRefs/>
</ds:datastoreItem>
</file>

<file path=customXml/itemProps3.xml><?xml version="1.0" encoding="utf-8"?>
<ds:datastoreItem xmlns:ds="http://schemas.openxmlformats.org/officeDocument/2006/customXml" ds:itemID="{486457CB-1D52-4B08-A14B-7AB4AB25138D}">
  <ds:schemaRefs/>
</ds:datastoreItem>
</file>

<file path=customXml/itemProps4.xml><?xml version="1.0" encoding="utf-8"?>
<ds:datastoreItem xmlns:ds="http://schemas.openxmlformats.org/officeDocument/2006/customXml" ds:itemID="{273121C4-5E94-4A84-92A6-BEF5BB98E89E}">
  <ds:schemaRefs/>
</ds:datastoreItem>
</file>

<file path=customXml/itemProps5.xml><?xml version="1.0" encoding="utf-8"?>
<ds:datastoreItem xmlns:ds="http://schemas.openxmlformats.org/officeDocument/2006/customXml" ds:itemID="{98D3B91B-5CD0-46A5-935A-D8B5F0C35C88}">
  <ds:schemaRefs/>
</ds:datastoreItem>
</file>

<file path=customXml/itemProps6.xml><?xml version="1.0" encoding="utf-8"?>
<ds:datastoreItem xmlns:ds="http://schemas.openxmlformats.org/officeDocument/2006/customXml" ds:itemID="{25B397AE-0355-43D1-B478-AEE47357EE82}">
  <ds:schemaRefs/>
</ds:datastoreItem>
</file>

<file path=customXml/itemProps7.xml><?xml version="1.0" encoding="utf-8"?>
<ds:datastoreItem xmlns:ds="http://schemas.openxmlformats.org/officeDocument/2006/customXml" ds:itemID="{B1043C1F-5C7E-4595-8241-D3A9D25513E5}">
  <ds:schemaRefs/>
</ds:datastoreItem>
</file>

<file path=customXml/itemProps8.xml><?xml version="1.0" encoding="utf-8"?>
<ds:datastoreItem xmlns:ds="http://schemas.openxmlformats.org/officeDocument/2006/customXml" ds:itemID="{39114F41-F802-4137-A7BF-A0DE30A76D4C}">
  <ds:schemaRefs/>
</ds:datastoreItem>
</file>

<file path=customXml/itemProps9.xml><?xml version="1.0" encoding="utf-8"?>
<ds:datastoreItem xmlns:ds="http://schemas.openxmlformats.org/officeDocument/2006/customXml" ds:itemID="{54587319-B9EE-463B-A116-2CD96410B5B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24</vt:i4>
      </vt:variant>
      <vt:variant>
        <vt:lpstr>Plages nommées</vt:lpstr>
      </vt:variant>
      <vt:variant>
        <vt:i4>1</vt:i4>
      </vt:variant>
    </vt:vector>
  </HeadingPairs>
  <TitlesOfParts>
    <vt:vector size="25" baseType="lpstr">
      <vt:lpstr>Sommaire</vt:lpstr>
      <vt:lpstr>Vins</vt:lpstr>
      <vt:lpstr>Restos</vt:lpstr>
      <vt:lpstr>VinsAnnéesCouleurs</vt:lpstr>
      <vt:lpstr>VinsAnnéesCouleurs_Solution</vt:lpstr>
      <vt:lpstr>VinsCatégories</vt:lpstr>
      <vt:lpstr>VinsCatégories_Solution</vt:lpstr>
      <vt:lpstr>CommunesResto</vt:lpstr>
      <vt:lpstr>CuisineFrançaiseUccle</vt:lpstr>
      <vt:lpstr>CommunesResto_Solution</vt:lpstr>
      <vt:lpstr>BudgetMinMax</vt:lpstr>
      <vt:lpstr>BudgetMinMax_Solution</vt:lpstr>
      <vt:lpstr>BudgetResto</vt:lpstr>
      <vt:lpstr>0-40</vt:lpstr>
      <vt:lpstr>&gt;40</vt:lpstr>
      <vt:lpstr>BudgetResto_Solution</vt:lpstr>
      <vt:lpstr>MinMoyenneMax</vt:lpstr>
      <vt:lpstr>MinMoyenneMax_Solution</vt:lpstr>
      <vt:lpstr>Prix_dollars</vt:lpstr>
      <vt:lpstr>Prix_dollars_Solution</vt:lpstr>
      <vt:lpstr>VinsAnnées</vt:lpstr>
      <vt:lpstr>VinsAnnées_Solution</vt:lpstr>
      <vt:lpstr>VinsPrix</vt:lpstr>
      <vt:lpstr>VinsPrix_Solution</vt:lpstr>
      <vt:lpstr>clients</vt:lpstr>
    </vt:vector>
  </TitlesOfParts>
  <Company>Cassiopée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jla</dc:creator>
  <cp:lastModifiedBy>Joël Lambert</cp:lastModifiedBy>
  <cp:lastPrinted>2024-11-03T11:51:35Z</cp:lastPrinted>
  <dcterms:created xsi:type="dcterms:W3CDTF">2004-03-16T08:08:25Z</dcterms:created>
  <dcterms:modified xsi:type="dcterms:W3CDTF">2025-06-22T11:55:21Z</dcterms:modified>
</cp:coreProperties>
</file>